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evondR\Documents\Rendani\oCIO\2022\MDMS\"/>
    </mc:Choice>
  </mc:AlternateContent>
  <bookViews>
    <workbookView xWindow="-120" yWindow="-120" windowWidth="20736" windowHeight="11160"/>
  </bookViews>
  <sheets>
    <sheet name="Meter Data Management System" sheetId="9" r:id="rId1"/>
    <sheet name="Currency" sheetId="5" r:id="rId2"/>
  </sheets>
  <externalReferences>
    <externalReference r:id="rId3"/>
    <externalReference r:id="rId4"/>
    <externalReference r:id="rId5"/>
    <externalReference r:id="rId6"/>
    <externalReference r:id="rId7"/>
    <externalReference r:id="rId8"/>
    <externalReference r:id="rId9"/>
  </externalReferences>
  <definedNames>
    <definedName name="_." localSheetId="0">#REF!</definedName>
    <definedName name="_.">#REF!</definedName>
    <definedName name="_xlnm._FilterDatabase" localSheetId="0" hidden="1">'Meter Data Management System'!$A$29:$M$76</definedName>
    <definedName name="_Order1" hidden="1">255</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0">#REF!</definedName>
    <definedName name="Area_Print">#REF!</definedName>
    <definedName name="Clear_CAST_Price_Summary" localSheetId="1">Currency!Clear_CAST_Price_Summary</definedName>
    <definedName name="Clear_CAST_Price_Summary" localSheetId="0">'Meter Data Management System'!Clear_CAST_Price_Summary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1" hidden="1">#REF!</definedName>
    <definedName name="Cwvu.summary." localSheetId="0" hidden="1">#REF!</definedName>
    <definedName name="Cwvu.summary." hidden="1">#REF!</definedName>
    <definedName name="D" localSheetId="0">#REF!</definedName>
    <definedName name="D">#REF!</definedName>
    <definedName name="Data" localSheetId="0">'Meter Data Management System'!$A$29:$L$61</definedName>
    <definedName name="Data">#REF!</definedName>
    <definedName name="Data_Daywork" localSheetId="0">#REF!</definedName>
    <definedName name="Data_Daywork">#REF!</definedName>
    <definedName name="Data_Opt_Bill5" localSheetId="0">#REF!</definedName>
    <definedName name="Data_Opt_Bill5">#REF!</definedName>
    <definedName name="Option_N" localSheetId="1">'[5]Option X5'!$H$9:$H$18</definedName>
    <definedName name="Option_N">'[6]Option X5'!$H$9:$H$18</definedName>
    <definedName name="P" localSheetId="0">#REF!</definedName>
    <definedName name="P">#REF!</definedName>
    <definedName name="_xlnm.Print_Titles" localSheetId="0">'Meter Data Management System'!$A:$M,'Meter Data Management System'!#REF!</definedName>
    <definedName name="PS5_Allocation" localSheetId="1">[1]Data!$B$2:$B$20</definedName>
    <definedName name="PS5_Allocation">[2]Data!$B$2:$B$20</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'Meter Data Management System'!w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4" i="9" l="1"/>
  <c r="E54" i="9"/>
  <c r="G54" i="9" s="1"/>
  <c r="J54" i="9" s="1"/>
  <c r="L54" i="9" s="1"/>
  <c r="AY56" i="9" l="1"/>
  <c r="AY35" i="9"/>
  <c r="AY34" i="9"/>
  <c r="AY33" i="9"/>
  <c r="AY32" i="9"/>
  <c r="AY31" i="9"/>
  <c r="AT56" i="9"/>
  <c r="AT35" i="9"/>
  <c r="AT34" i="9"/>
  <c r="AT33" i="9"/>
  <c r="AT32" i="9"/>
  <c r="AT31" i="9"/>
  <c r="AO56" i="9"/>
  <c r="AO35" i="9"/>
  <c r="AO34" i="9"/>
  <c r="AO33" i="9"/>
  <c r="AO32" i="9"/>
  <c r="AO31" i="9"/>
  <c r="AJ56" i="9"/>
  <c r="AJ35" i="9"/>
  <c r="AJ34" i="9"/>
  <c r="AJ33" i="9"/>
  <c r="AJ32" i="9"/>
  <c r="AJ31" i="9"/>
  <c r="AE32" i="9"/>
  <c r="AE33" i="9"/>
  <c r="AE34" i="9"/>
  <c r="AE35" i="9"/>
  <c r="AE56" i="9"/>
  <c r="AE31" i="9"/>
  <c r="Z56" i="9"/>
  <c r="Z35" i="9"/>
  <c r="Z34" i="9"/>
  <c r="Z33" i="9"/>
  <c r="Z32" i="9"/>
  <c r="Z31" i="9"/>
  <c r="U56" i="9"/>
  <c r="U35" i="9"/>
  <c r="U34" i="9"/>
  <c r="U33" i="9"/>
  <c r="U32" i="9"/>
  <c r="U31" i="9"/>
  <c r="P56" i="9"/>
  <c r="P35" i="9"/>
  <c r="P34" i="9"/>
  <c r="P33" i="9"/>
  <c r="P32" i="9"/>
  <c r="P31" i="9"/>
  <c r="K59" i="9"/>
  <c r="K58" i="9"/>
  <c r="K57" i="9"/>
  <c r="K56" i="9"/>
  <c r="K55" i="9"/>
  <c r="K53" i="9"/>
  <c r="K52" i="9"/>
  <c r="K51" i="9"/>
  <c r="K50" i="9"/>
  <c r="K49" i="9"/>
  <c r="K48" i="9"/>
  <c r="K47" i="9"/>
  <c r="K46" i="9"/>
  <c r="K45" i="9"/>
  <c r="K44" i="9"/>
  <c r="K43" i="9"/>
  <c r="K42" i="9"/>
  <c r="K41" i="9"/>
  <c r="K40" i="9"/>
  <c r="K39" i="9"/>
  <c r="K38" i="9"/>
  <c r="K37" i="9"/>
  <c r="K36" i="9"/>
  <c r="K35" i="9"/>
  <c r="K34" i="9"/>
  <c r="K33" i="9"/>
  <c r="K32" i="9"/>
  <c r="K31" i="9"/>
  <c r="E35" i="9" l="1"/>
  <c r="G35" i="9" s="1"/>
  <c r="E33" i="9"/>
  <c r="G33" i="9" s="1"/>
  <c r="E32" i="9"/>
  <c r="G32" i="9" s="1"/>
  <c r="E55" i="9"/>
  <c r="G55" i="9" s="1"/>
  <c r="J55" i="9" s="1"/>
  <c r="L55" i="9" s="1"/>
  <c r="AX32" i="9" l="1"/>
  <c r="AZ32" i="9" s="1"/>
  <c r="AN32" i="9"/>
  <c r="AP32" i="9" s="1"/>
  <c r="AS32" i="9"/>
  <c r="AU32" i="9" s="1"/>
  <c r="AS35" i="9"/>
  <c r="AU35" i="9" s="1"/>
  <c r="AX35" i="9"/>
  <c r="AZ35" i="9" s="1"/>
  <c r="AN35" i="9"/>
  <c r="AP35" i="9" s="1"/>
  <c r="AX33" i="9"/>
  <c r="AZ33" i="9" s="1"/>
  <c r="AN33" i="9"/>
  <c r="AP33" i="9" s="1"/>
  <c r="AS33" i="9"/>
  <c r="AU33" i="9" s="1"/>
  <c r="J32" i="9"/>
  <c r="L32" i="9" s="1"/>
  <c r="AD32" i="9"/>
  <c r="AF32" i="9" s="1"/>
  <c r="Y32" i="9"/>
  <c r="AA32" i="9" s="1"/>
  <c r="T32" i="9"/>
  <c r="V32" i="9" s="1"/>
  <c r="O32" i="9"/>
  <c r="Q32" i="9" s="1"/>
  <c r="J33" i="9"/>
  <c r="L33" i="9" s="1"/>
  <c r="Y33" i="9"/>
  <c r="AA33" i="9" s="1"/>
  <c r="T33" i="9"/>
  <c r="V33" i="9" s="1"/>
  <c r="O33" i="9"/>
  <c r="Q33" i="9" s="1"/>
  <c r="AD33" i="9"/>
  <c r="AF33" i="9" s="1"/>
  <c r="J35" i="9"/>
  <c r="L35" i="9" s="1"/>
  <c r="AD35" i="9"/>
  <c r="AF35" i="9" s="1"/>
  <c r="Y35" i="9"/>
  <c r="AA35" i="9" s="1"/>
  <c r="T35" i="9"/>
  <c r="V35" i="9" s="1"/>
  <c r="O35" i="9"/>
  <c r="Q35" i="9" s="1"/>
  <c r="AI33" i="9"/>
  <c r="AK33" i="9" s="1"/>
  <c r="AI35" i="9"/>
  <c r="AK35" i="9" s="1"/>
  <c r="AI32" i="9"/>
  <c r="AK32" i="9" s="1"/>
  <c r="E59" i="9" l="1"/>
  <c r="G59" i="9" s="1"/>
  <c r="J59" i="9" l="1"/>
  <c r="L59" i="9" s="1"/>
  <c r="E43" i="9"/>
  <c r="G43" i="9" s="1"/>
  <c r="J43" i="9" s="1"/>
  <c r="L43" i="9" s="1"/>
  <c r="E44" i="9"/>
  <c r="G44" i="9" s="1"/>
  <c r="J44" i="9" s="1"/>
  <c r="L44" i="9" s="1"/>
  <c r="E45" i="9"/>
  <c r="G45" i="9" s="1"/>
  <c r="J45" i="9" s="1"/>
  <c r="L45" i="9" s="1"/>
  <c r="E46" i="9"/>
  <c r="G46" i="9" s="1"/>
  <c r="J46" i="9" s="1"/>
  <c r="L46" i="9" s="1"/>
  <c r="E47" i="9"/>
  <c r="G47" i="9" s="1"/>
  <c r="J47" i="9" s="1"/>
  <c r="L47" i="9" s="1"/>
  <c r="E48" i="9"/>
  <c r="G48" i="9" s="1"/>
  <c r="J48" i="9" s="1"/>
  <c r="L48" i="9" s="1"/>
  <c r="E49" i="9"/>
  <c r="G49" i="9" s="1"/>
  <c r="J49" i="9" s="1"/>
  <c r="L49" i="9" s="1"/>
  <c r="E50" i="9"/>
  <c r="G50" i="9" s="1"/>
  <c r="J50" i="9" s="1"/>
  <c r="L50" i="9" s="1"/>
  <c r="E51" i="9"/>
  <c r="G51" i="9" s="1"/>
  <c r="J51" i="9" s="1"/>
  <c r="L51" i="9" s="1"/>
  <c r="E52" i="9"/>
  <c r="G52" i="9" s="1"/>
  <c r="J52" i="9" s="1"/>
  <c r="L52" i="9" s="1"/>
  <c r="E42" i="9"/>
  <c r="G42" i="9" s="1"/>
  <c r="J42" i="9" s="1"/>
  <c r="L42" i="9" s="1"/>
  <c r="E41" i="9"/>
  <c r="G41" i="9" s="1"/>
  <c r="E31" i="9"/>
  <c r="G31" i="9" s="1"/>
  <c r="E34" i="9"/>
  <c r="G34" i="9" s="1"/>
  <c r="D68" i="9"/>
  <c r="F68" i="9" s="1"/>
  <c r="D69" i="9"/>
  <c r="F69" i="9" s="1"/>
  <c r="D70" i="9"/>
  <c r="F70" i="9" s="1"/>
  <c r="AS34" i="9" l="1"/>
  <c r="AU34" i="9" s="1"/>
  <c r="AN34" i="9"/>
  <c r="AP34" i="9" s="1"/>
  <c r="AX34" i="9"/>
  <c r="AZ34" i="9" s="1"/>
  <c r="AX31" i="9"/>
  <c r="AZ31" i="9" s="1"/>
  <c r="AN31" i="9"/>
  <c r="AP31" i="9" s="1"/>
  <c r="AS31" i="9"/>
  <c r="AU31" i="9" s="1"/>
  <c r="T34" i="9"/>
  <c r="V34" i="9" s="1"/>
  <c r="O34" i="9"/>
  <c r="Q34" i="9" s="1"/>
  <c r="Y34" i="9"/>
  <c r="AA34" i="9" s="1"/>
  <c r="AD34" i="9"/>
  <c r="AF34" i="9" s="1"/>
  <c r="Y31" i="9"/>
  <c r="AA31" i="9" s="1"/>
  <c r="AD31" i="9"/>
  <c r="AF31" i="9" s="1"/>
  <c r="O31" i="9"/>
  <c r="Q31" i="9" s="1"/>
  <c r="T31" i="9"/>
  <c r="V31" i="9" s="1"/>
  <c r="J34" i="9"/>
  <c r="L34" i="9" s="1"/>
  <c r="AI34" i="9"/>
  <c r="AK34" i="9" s="1"/>
  <c r="J31" i="9"/>
  <c r="L31" i="9" s="1"/>
  <c r="AI31" i="9"/>
  <c r="AK31" i="9" s="1"/>
  <c r="J41" i="9"/>
  <c r="L41" i="9" s="1"/>
  <c r="E38" i="9"/>
  <c r="G38" i="9" s="1"/>
  <c r="J38" i="9" s="1"/>
  <c r="L38" i="9" s="1"/>
  <c r="E37" i="9"/>
  <c r="G37" i="9" s="1"/>
  <c r="J37" i="9" s="1"/>
  <c r="L37" i="9" s="1"/>
  <c r="D73" i="9" l="1"/>
  <c r="F73" i="9" s="1"/>
  <c r="D72" i="9"/>
  <c r="F72" i="9" s="1"/>
  <c r="D71" i="9"/>
  <c r="F71" i="9" s="1"/>
  <c r="D67" i="9"/>
  <c r="F67" i="9" s="1"/>
  <c r="D66" i="9"/>
  <c r="F66" i="9" s="1"/>
  <c r="E58" i="9"/>
  <c r="G58" i="9" s="1"/>
  <c r="E57" i="9"/>
  <c r="G57" i="9" s="1"/>
  <c r="J58" i="9" l="1"/>
  <c r="L58" i="9" s="1"/>
  <c r="J57" i="9"/>
  <c r="L57" i="9" s="1"/>
  <c r="E56" i="9"/>
  <c r="G56" i="9" s="1"/>
  <c r="AS56" i="9" l="1"/>
  <c r="AX56" i="9"/>
  <c r="AZ56" i="9" s="1"/>
  <c r="AZ60" i="9" s="1"/>
  <c r="AN56" i="9"/>
  <c r="AD56" i="9"/>
  <c r="T56" i="9"/>
  <c r="Y56" i="9"/>
  <c r="O56" i="9"/>
  <c r="J56" i="9"/>
  <c r="L56" i="9" s="1"/>
  <c r="AI56" i="9"/>
  <c r="E53" i="9"/>
  <c r="G53" i="9" s="1"/>
  <c r="J53" i="9" s="1"/>
  <c r="L53" i="9" s="1"/>
  <c r="E40" i="9"/>
  <c r="G40" i="9" s="1"/>
  <c r="J40" i="9" s="1"/>
  <c r="L40" i="9" s="1"/>
  <c r="AP56" i="9" l="1"/>
  <c r="AP60" i="9" s="1"/>
  <c r="AF56" i="9"/>
  <c r="AF60" i="9" s="1"/>
  <c r="AU56" i="9"/>
  <c r="AU60" i="9" s="1"/>
  <c r="AK56" i="9"/>
  <c r="AK60" i="9" s="1"/>
  <c r="Q56" i="9"/>
  <c r="Q60" i="9" s="1"/>
  <c r="AA56" i="9"/>
  <c r="AA60" i="9" s="1"/>
  <c r="V56" i="9"/>
  <c r="V60" i="9" s="1"/>
  <c r="B2" i="5"/>
  <c r="E39" i="9" l="1"/>
  <c r="G39" i="9" s="1"/>
  <c r="E36" i="9"/>
  <c r="G36" i="9" s="1"/>
  <c r="J39" i="9" l="1"/>
  <c r="L39" i="9" s="1"/>
  <c r="J36" i="9"/>
  <c r="L36" i="9" s="1"/>
  <c r="L60" i="9" s="1"/>
  <c r="L62" i="9" s="1"/>
</calcChain>
</file>

<file path=xl/sharedStrings.xml><?xml version="1.0" encoding="utf-8"?>
<sst xmlns="http://schemas.openxmlformats.org/spreadsheetml/2006/main" count="236" uniqueCount="125">
  <si>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</si>
  <si>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</si>
  <si>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</si>
  <si>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</si>
  <si>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</si>
  <si>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</si>
  <si>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</si>
  <si>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</si>
  <si>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</si>
  <si>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</si>
  <si>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</si>
  <si>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</si>
  <si>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</si>
  <si>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</si>
  <si>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</si>
  <si>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</si>
  <si>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Design</t>
  </si>
  <si>
    <t xml:space="preserve"> </t>
  </si>
  <si>
    <t>Item Number</t>
  </si>
  <si>
    <t>Category</t>
  </si>
  <si>
    <t>Description</t>
  </si>
  <si>
    <t>Total Estimated Quantity</t>
  </si>
  <si>
    <t>sum</t>
  </si>
  <si>
    <t>Solution Implementation</t>
  </si>
  <si>
    <t xml:space="preserve">Total </t>
  </si>
  <si>
    <t>EUR</t>
  </si>
  <si>
    <t>GBP</t>
  </si>
  <si>
    <t>British Pound</t>
  </si>
  <si>
    <t>CURRENCY</t>
  </si>
  <si>
    <t>IMPORTANT NOTES</t>
  </si>
  <si>
    <t>Quoted prices MUST be in ZAR, EXCLUDING VAT and ESCALATIONS</t>
  </si>
  <si>
    <t>Prices MUST be quoted based on the SCOPE provided</t>
  </si>
  <si>
    <t xml:space="preserve">The adjustments for prevailing rates and the basis for future price adjustments will be determined at time of contracting. </t>
  </si>
  <si>
    <t>Exchange rate variations may not be claimed for the local mark-up in the pricing structure</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</si>
  <si>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</si>
  <si>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</si>
  <si>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</si>
  <si>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</si>
  <si>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</si>
  <si>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</si>
  <si>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</si>
  <si>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</si>
  <si>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</si>
  <si>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</si>
  <si>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</si>
  <si>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</si>
  <si>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</si>
  <si>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</si>
  <si>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</si>
  <si>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</si>
  <si>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</si>
  <si>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</si>
  <si>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</si>
  <si>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</si>
  <si>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</si>
  <si>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</si>
  <si>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</si>
  <si>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</si>
  <si>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</si>
  <si>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</si>
  <si>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</si>
  <si>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</si>
  <si>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</si>
  <si>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</si>
  <si>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</si>
  <si>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</si>
  <si>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</si>
  <si>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</si>
  <si>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</si>
  <si>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</si>
  <si>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Hardware</t>
  </si>
  <si>
    <t>per Attendee</t>
  </si>
  <si>
    <t>SOLUTION IMPLEMENTATION PHASE</t>
  </si>
  <si>
    <t>Training</t>
  </si>
  <si>
    <t>Change Management</t>
  </si>
  <si>
    <t>Deployment and Stabilisation</t>
  </si>
  <si>
    <t>Build, Configure</t>
  </si>
  <si>
    <t>Testing</t>
  </si>
  <si>
    <t>(Onsite and Classroom)
System Administrator</t>
  </si>
  <si>
    <t>Meter Data Management System (MDMS)</t>
  </si>
  <si>
    <t xml:space="preserve">MV90 Transmission and Distribution </t>
  </si>
  <si>
    <t>Mobile Computing</t>
  </si>
  <si>
    <t>Online Vending System</t>
  </si>
  <si>
    <t>Route Master</t>
  </si>
  <si>
    <t>Soweto Split Metering</t>
  </si>
  <si>
    <t>CC&amp;B (Billing)</t>
  </si>
  <si>
    <t xml:space="preserve">(Maximo)/SAP for Transmission </t>
  </si>
  <si>
    <t>Themis (Billing and Settlement System)</t>
  </si>
  <si>
    <t>Phoenix</t>
  </si>
  <si>
    <t>ETS – Energy Trading System</t>
  </si>
  <si>
    <t>Smart Meter Head End Systems</t>
  </si>
  <si>
    <t xml:space="preserve">Prepayment Vending System </t>
  </si>
  <si>
    <r>
      <t xml:space="preserve">Other System 1 </t>
    </r>
    <r>
      <rPr>
        <b/>
        <sz val="11"/>
        <rFont val="Arial"/>
        <family val="2"/>
      </rPr>
      <t>(Add if required)</t>
    </r>
  </si>
  <si>
    <r>
      <t xml:space="preserve">Other System  2 </t>
    </r>
    <r>
      <rPr>
        <b/>
        <sz val="11"/>
        <rFont val="Arial"/>
        <family val="2"/>
      </rPr>
      <t>(Add if required)</t>
    </r>
  </si>
  <si>
    <t xml:space="preserve">(Web-based) 
Train the trainer </t>
  </si>
  <si>
    <t>Integration/Interfaces</t>
  </si>
  <si>
    <t>Business Process Analysis</t>
  </si>
  <si>
    <t>Pricing Schedule : Meter Data Management System (MDMS)</t>
  </si>
  <si>
    <t>&lt;Please specify&gt;</t>
  </si>
  <si>
    <t>Solution Support</t>
  </si>
  <si>
    <t>CONTRACT PRICE ADJUSTEMENT</t>
  </si>
  <si>
    <t>GRAND TOTAL</t>
  </si>
  <si>
    <t>Resource</t>
  </si>
  <si>
    <t>Level</t>
  </si>
  <si>
    <t>Hourly Rate</t>
  </si>
  <si>
    <t>TABLE 1: RESOURCE RATES FOR THE ENHANCEMENTS</t>
  </si>
  <si>
    <t>TABLE 2: PROVIDE ANY PRICING ASSUMPTIONS USED TO DETERMINE THE QUOTED PRICE</t>
  </si>
  <si>
    <r>
      <rPr>
        <b/>
        <sz val="11"/>
        <color rgb="FFFF0000"/>
        <rFont val="Arial"/>
        <family val="2"/>
      </rPr>
      <t>NB</t>
    </r>
    <r>
      <rPr>
        <sz val="11"/>
        <color rgb="FFFF0000"/>
        <rFont val="Arial"/>
        <family val="2"/>
      </rPr>
      <t xml:space="preserve">: Provide details of the Resources to be used for the enhancements requirements in TABLE 1 </t>
    </r>
  </si>
  <si>
    <r>
      <t xml:space="preserve">Solution Enhancements 
(As and when required) - 
</t>
    </r>
    <r>
      <rPr>
        <b/>
        <sz val="11"/>
        <rFont val="Arial"/>
        <family val="2"/>
      </rPr>
      <t>Estimated 160 hours per year</t>
    </r>
  </si>
  <si>
    <t>Provide details of pricing assumptions made in the submission IN TABLE 2</t>
  </si>
  <si>
    <t>YEAR 1</t>
  </si>
  <si>
    <t>YEAR 2</t>
  </si>
  <si>
    <t>YEAR 3</t>
  </si>
  <si>
    <t>YEAR 4</t>
  </si>
  <si>
    <t>YEAR 5</t>
  </si>
  <si>
    <t>YEAR 6</t>
  </si>
  <si>
    <t>YEAR 7</t>
  </si>
  <si>
    <t>Software
(Based on the number of meters)</t>
  </si>
  <si>
    <t>Licenses</t>
  </si>
  <si>
    <t>Maintenance &amp; Support</t>
  </si>
  <si>
    <t>Select the currency from the CURRENCY drop-down list in COLUMN "F"</t>
  </si>
  <si>
    <t>YEARS (8 - 10) (Cost for one year)</t>
  </si>
  <si>
    <t>Migration</t>
  </si>
  <si>
    <t>The prices provided for Year 1…Year 7 AND (Year 8 - 10) should be an ANNUAL COSTS. The TOTAL for 10 Years will be computed using formulas</t>
  </si>
  <si>
    <t>Indicate the applicable CPA - IN COLUMN BB to allow for Price 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</si>
</sst>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8">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sz val="12"/>
      <color indexed="12"/>
      <name val="Arial"/>
      <family val="2"/>
    </font>
    <font>
      <sz val="12"/>
      <color indexed="17"/>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sz val="8"/>
      <name val="Calibri"/>
      <family val="2"/>
      <scheme val="minor"/>
    </font>
  </fonts>
  <fills count="120">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solid">
        <fgColor theme="1" tint="4.9989318521683403E-2"/>
        <bgColor indexed="64"/>
      </patternFill>
    </fill>
    <fill>
      <patternFill patternType="solid">
        <fgColor theme="1" tint="4.9989318521683403E-2"/>
        <bgColor rgb="FF000000"/>
      </patternFill>
    </fill>
    <fill>
      <patternFill patternType="solid">
        <fgColor theme="1"/>
        <bgColor indexed="64"/>
      </patternFill>
    </fill>
    <fill>
      <patternFill patternType="solid">
        <fgColor theme="1"/>
        <bgColor rgb="FF000000"/>
      </patternFill>
    </fill>
    <fill>
      <patternFill patternType="darkGray">
        <fgColor rgb="FF000000"/>
        <bgColor theme="1"/>
      </patternFill>
    </fill>
    <fill>
      <patternFill patternType="darkGray">
        <bgColor theme="1"/>
      </patternFill>
    </fill>
  </fills>
  <borders count="101">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medium">
        <color indexed="64"/>
      </bottom>
      <diagonal/>
    </border>
    <border>
      <left/>
      <right/>
      <top style="double">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7" fillId="0" borderId="0">
      <alignment vertical="top"/>
    </xf>
    <xf numFmtId="0" fontId="11" fillId="0" borderId="0">
      <alignment horizontal="left" vertical="top" wrapText="1"/>
    </xf>
    <xf numFmtId="0" fontId="42" fillId="0" borderId="0"/>
    <xf numFmtId="0" fontId="77" fillId="0" borderId="0">
      <alignment vertical="top"/>
    </xf>
    <xf numFmtId="0" fontId="77"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186" fontId="16" fillId="0" borderId="13">
      <alignment horizontal="left"/>
    </xf>
    <xf numFmtId="186" fontId="16" fillId="0" borderId="54">
      <alignment horizontal="left"/>
    </xf>
    <xf numFmtId="186" fontId="16" fillId="0" borderId="54">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7" fontId="16" fillId="0" borderId="13">
      <alignment horizontal="left"/>
    </xf>
    <xf numFmtId="187" fontId="16" fillId="0" borderId="54">
      <alignment horizontal="left"/>
    </xf>
    <xf numFmtId="187" fontId="16" fillId="0" borderId="54">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188" fontId="16" fillId="0" borderId="13">
      <alignment horizontal="left"/>
    </xf>
    <xf numFmtId="188" fontId="16" fillId="0" borderId="54">
      <alignment horizontal="left"/>
    </xf>
    <xf numFmtId="188" fontId="16" fillId="0" borderId="54">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189" fontId="16" fillId="0" borderId="13">
      <alignment horizontal="left"/>
    </xf>
    <xf numFmtId="189" fontId="16" fillId="0" borderId="54">
      <alignment horizontal="left"/>
    </xf>
    <xf numFmtId="189" fontId="16" fillId="0" borderId="54">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5">
      <alignment horizontal="left"/>
    </xf>
    <xf numFmtId="0" fontId="16" fillId="0" borderId="0">
      <alignment horizontal="center" wrapText="1"/>
      <protection locked="0"/>
    </xf>
    <xf numFmtId="0" fontId="16" fillId="0" borderId="0">
      <alignment horizontal="center" wrapText="1"/>
      <protection locked="0"/>
    </xf>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58" fillId="2"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185" fontId="79" fillId="0" borderId="56"/>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4" fillId="54" borderId="2"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80" fillId="20" borderId="57"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61" fillId="55" borderId="49"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0" fontId="20" fillId="105" borderId="58" applyNumberFormat="0" applyAlignment="0" applyProtection="0"/>
    <xf numFmtId="3" fontId="81"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2"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9"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9" fillId="0" borderId="0"/>
    <xf numFmtId="0" fontId="79"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7" fillId="0" borderId="0" applyFill="0" applyBorder="0" applyAlignment="0"/>
    <xf numFmtId="14" fontId="77" fillId="0" borderId="0" applyFill="0" applyBorder="0" applyAlignment="0"/>
    <xf numFmtId="0" fontId="7" fillId="0" borderId="0">
      <protection locked="0"/>
    </xf>
    <xf numFmtId="197" fontId="83" fillId="0" borderId="59">
      <alignment horizontal="center"/>
    </xf>
    <xf numFmtId="40" fontId="41" fillId="0" borderId="0" applyFont="0" applyFill="0" applyBorder="0" applyAlignment="0" applyProtection="0"/>
    <xf numFmtId="0" fontId="84"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63"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6" fillId="106" borderId="0" applyFont="0" applyFill="0" applyBorder="0" applyAlignment="0" applyProtection="0"/>
    <xf numFmtId="0" fontId="36" fillId="106" borderId="0" applyFont="0" applyFill="0" applyBorder="0" applyAlignment="0" applyProtection="0"/>
    <xf numFmtId="0" fontId="87" fillId="106" borderId="0" applyFont="0" applyFill="0" applyBorder="0" applyAlignment="0" applyProtection="0"/>
    <xf numFmtId="0" fontId="47" fillId="106" borderId="0" applyFont="0" applyFill="0" applyBorder="0" applyAlignment="0" applyProtection="0"/>
    <xf numFmtId="0" fontId="86" fillId="106" borderId="0" applyFont="0" applyFill="0" applyBorder="0" applyAlignment="0" applyProtection="0"/>
    <xf numFmtId="0" fontId="36" fillId="106" borderId="0" applyFont="0" applyFill="0" applyBorder="0" applyAlignment="0" applyProtection="0"/>
    <xf numFmtId="0" fontId="87" fillId="106" borderId="0" applyFont="0" applyFill="0" applyBorder="0" applyAlignment="0" applyProtection="0"/>
    <xf numFmtId="199" fontId="88" fillId="0" borderId="59"/>
    <xf numFmtId="40" fontId="89" fillId="0" borderId="55"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9" fillId="0" borderId="0"/>
    <xf numFmtId="0" fontId="13" fillId="0" borderId="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57" fillId="51"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1" fillId="0" borderId="0">
      <alignment horizontal="center" vertical="center" wrapText="1"/>
    </xf>
    <xf numFmtId="0" fontId="92" fillId="0" borderId="60" applyNumberForma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4" fillId="0" borderId="61" applyNumberFormat="0" applyFill="0" applyAlignment="0" applyProtection="0"/>
    <xf numFmtId="0" fontId="94" fillId="0" borderId="61" applyNumberFormat="0" applyFill="0" applyAlignment="0" applyProtection="0"/>
    <xf numFmtId="0" fontId="54" fillId="0" borderId="46" applyNumberForma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62" applyNumberFormat="0" applyFill="0" applyAlignment="0" applyProtection="0"/>
    <xf numFmtId="0" fontId="95" fillId="0" borderId="62"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56" fillId="0" borderId="47"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63" applyNumberFormat="0" applyFill="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5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3" fillId="106" borderId="0" applyFont="0" applyFill="0" applyBorder="0" applyAlignment="0" applyProtection="0"/>
    <xf numFmtId="0" fontId="9" fillId="106" borderId="0" applyFont="0" applyFill="0" applyBorder="0" applyAlignment="0" applyProtection="0"/>
    <xf numFmtId="2" fontId="97" fillId="1" borderId="44">
      <alignment horizontal="left"/>
      <protection locked="0"/>
    </xf>
    <xf numFmtId="0" fontId="47" fillId="0" borderId="0"/>
    <xf numFmtId="2" fontId="98" fillId="0" borderId="13">
      <alignment horizontal="center" vertical="center"/>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alignment vertical="top"/>
      <protection locked="0"/>
    </xf>
    <xf numFmtId="0" fontId="100" fillId="0" borderId="0" applyNumberFormat="0" applyFill="0" applyBorder="0" applyAlignment="0" applyProtection="0">
      <alignment vertical="top"/>
      <protection locked="0"/>
    </xf>
    <xf numFmtId="0" fontId="101" fillId="0" borderId="0" applyNumberFormat="0" applyFill="0" applyBorder="0" applyAlignment="0" applyProtection="0"/>
    <xf numFmtId="0" fontId="100" fillId="0" borderId="0" applyNumberFormat="0" applyFill="0" applyBorder="0" applyAlignment="0" applyProtection="0">
      <alignment vertical="top"/>
      <protection locked="0"/>
    </xf>
    <xf numFmtId="0" fontId="101"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59" fillId="53" borderId="2"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02" fillId="12" borderId="57" applyNumberFormat="0" applyAlignment="0" applyProtection="0"/>
    <xf numFmtId="0" fontId="11" fillId="0" borderId="0" applyNumberFormat="0" applyFont="0" applyFill="0" applyBorder="0" applyAlignment="0"/>
    <xf numFmtId="0" fontId="103" fillId="0" borderId="0" applyNumberFormat="0" applyFont="0" applyFill="0" applyBorder="0" applyAlignment="0"/>
    <xf numFmtId="201" fontId="104"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60" fillId="0" borderId="48"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0" fontId="105" fillId="0" borderId="64" applyNumberFormat="0" applyFill="0" applyAlignment="0" applyProtection="0"/>
    <xf numFmtId="38" fontId="41" fillId="0" borderId="55"/>
    <xf numFmtId="168" fontId="7" fillId="0" borderId="0" applyFont="0" applyFill="0" applyBorder="0" applyAlignment="0" applyProtection="0"/>
    <xf numFmtId="170" fontId="7" fillId="0" borderId="0" applyFont="0" applyFill="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2" fillId="52"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1" fillId="0" borderId="0"/>
    <xf numFmtId="0" fontId="1"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 fillId="0" borderId="0"/>
    <xf numFmtId="0" fontId="7" fillId="0" borderId="0"/>
    <xf numFmtId="0" fontId="7" fillId="0" borderId="0"/>
    <xf numFmtId="0" fontId="7" fillId="0" borderId="0"/>
    <xf numFmtId="0" fontId="8"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7"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7" fillId="0" borderId="0"/>
    <xf numFmtId="0" fontId="77" fillId="0" borderId="0"/>
    <xf numFmtId="0" fontId="1" fillId="0" borderId="0"/>
    <xf numFmtId="0" fontId="1" fillId="0" borderId="0"/>
    <xf numFmtId="0" fontId="7" fillId="0" borderId="0"/>
    <xf numFmtId="0" fontId="77" fillId="0" borderId="0"/>
    <xf numFmtId="0" fontId="7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7" fillId="0" borderId="0"/>
    <xf numFmtId="0" fontId="14" fillId="0" borderId="0"/>
    <xf numFmtId="0" fontId="14" fillId="0" borderId="0"/>
    <xf numFmtId="0" fontId="77" fillId="0" borderId="0"/>
    <xf numFmtId="0" fontId="14" fillId="0" borderId="0"/>
    <xf numFmtId="0" fontId="14" fillId="0" borderId="0"/>
    <xf numFmtId="0" fontId="14" fillId="0" borderId="0"/>
    <xf numFmtId="0" fontId="1" fillId="0" borderId="0"/>
    <xf numFmtId="0" fontId="8" fillId="0" borderId="0"/>
    <xf numFmtId="0" fontId="77" fillId="0" borderId="0"/>
    <xf numFmtId="0" fontId="8" fillId="0" borderId="0"/>
    <xf numFmtId="0" fontId="8" fillId="0" borderId="0"/>
    <xf numFmtId="0" fontId="7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7"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7"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7" fillId="0" borderId="0"/>
    <xf numFmtId="0" fontId="77" fillId="0" borderId="0"/>
    <xf numFmtId="0" fontId="1" fillId="0" borderId="0"/>
    <xf numFmtId="0" fontId="1" fillId="0" borderId="0"/>
    <xf numFmtId="0" fontId="77"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1"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14" fillId="0" borderId="0"/>
    <xf numFmtId="0" fontId="14" fillId="0" borderId="0"/>
    <xf numFmtId="0" fontId="77" fillId="0" borderId="0"/>
    <xf numFmtId="0" fontId="77" fillId="0" borderId="0"/>
    <xf numFmtId="0" fontId="77"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7" fillId="0" borderId="0"/>
    <xf numFmtId="0" fontId="7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7" fillId="0" borderId="0"/>
    <xf numFmtId="0" fontId="77" fillId="0" borderId="0"/>
    <xf numFmtId="0" fontId="7" fillId="0" borderId="0"/>
    <xf numFmtId="0" fontId="7" fillId="0" borderId="0"/>
    <xf numFmtId="0" fontId="7" fillId="0" borderId="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5"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9" fillId="0" borderId="56">
      <alignment horizontal="left"/>
    </xf>
    <xf numFmtId="0" fontId="110" fillId="0" borderId="0"/>
    <xf numFmtId="203" fontId="40" fillId="0" borderId="0">
      <alignment horizontal="left"/>
    </xf>
    <xf numFmtId="3" fontId="111" fillId="0" borderId="0">
      <alignment vertical="top"/>
    </xf>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3" fillId="54" borderId="3"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0" fontId="112" fillId="20" borderId="66"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8" fillId="0" borderId="59"/>
    <xf numFmtId="4" fontId="88" fillId="0" borderId="67"/>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206" fontId="7" fillId="0" borderId="0"/>
    <xf numFmtId="206" fontId="7" fillId="0" borderId="0"/>
    <xf numFmtId="207" fontId="7" fillId="0" borderId="0"/>
    <xf numFmtId="206" fontId="7" fillId="0" borderId="0"/>
    <xf numFmtId="206" fontId="7" fillId="0" borderId="0"/>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54">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54">
      <protection locked="0"/>
    </xf>
    <xf numFmtId="0" fontId="113" fillId="0" borderId="54">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4" applyFill="0" applyBorder="0" applyAlignment="0" applyProtection="0"/>
    <xf numFmtId="0" fontId="114" fillId="0" borderId="0" applyNumberFormat="0" applyFill="0" applyBorder="0" applyAlignment="0" applyProtection="0"/>
    <xf numFmtId="0" fontId="88" fillId="0" borderId="59"/>
    <xf numFmtId="0" fontId="41" fillId="0" borderId="0"/>
    <xf numFmtId="199" fontId="115" fillId="0" borderId="59"/>
    <xf numFmtId="49" fontId="77" fillId="0" borderId="0" applyFill="0" applyBorder="0" applyAlignment="0"/>
    <xf numFmtId="49" fontId="77" fillId="0" borderId="0" applyFill="0" applyBorder="0" applyAlignment="0"/>
    <xf numFmtId="0" fontId="7" fillId="0" borderId="0" applyFill="0" applyBorder="0" applyAlignment="0"/>
    <xf numFmtId="0" fontId="7" fillId="0" borderId="0" applyFill="0" applyBorder="0" applyAlignment="0"/>
    <xf numFmtId="0" fontId="40" fillId="0" borderId="55"/>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208" fontId="117" fillId="0" borderId="0" applyBorder="0">
      <alignment horizontal="centerContinuous" wrapText="1"/>
    </xf>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46" fillId="0" borderId="69" applyNumberFormat="0" applyFill="0" applyAlignment="0" applyProtection="0"/>
    <xf numFmtId="0" fontId="46" fillId="0" borderId="69" applyNumberFormat="0" applyFill="0" applyAlignment="0" applyProtection="0"/>
    <xf numFmtId="0" fontId="5" fillId="0" borderId="50" applyNumberFormat="0" applyFill="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0" fontId="7" fillId="0" borderId="68" applyNumberFormat="0" applyFont="0" applyBorder="0" applyAlignment="0" applyProtection="0"/>
    <xf numFmtId="203" fontId="40" fillId="0" borderId="0">
      <alignment horizontal="left"/>
    </xf>
    <xf numFmtId="0" fontId="109" fillId="0" borderId="55">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8"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9"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3" fillId="0" borderId="0" applyNumberFormat="0" applyFill="0" applyBorder="0" applyAlignment="0" applyProtection="0"/>
    <xf numFmtId="9" fontId="7" fillId="0" borderId="0" applyFont="0" applyFill="0" applyBorder="0" applyAlignment="0" applyProtection="0"/>
  </cellStyleXfs>
  <cellXfs count="389">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173" fontId="7" fillId="7" borderId="13" xfId="3" applyNumberFormat="1" applyFont="1" applyFill="1" applyBorder="1" applyAlignment="1" applyProtection="1">
      <alignment horizontal="center"/>
      <protection locked="0"/>
    </xf>
    <xf numFmtId="174" fontId="7" fillId="7" borderId="13" xfId="3" applyNumberFormat="1" applyFont="1" applyFill="1" applyBorder="1" applyAlignment="1" applyProtection="1">
      <alignment horizontal="center"/>
      <protection locked="0"/>
    </xf>
    <xf numFmtId="0" fontId="7" fillId="7" borderId="14" xfId="3" applyFont="1" applyFill="1" applyBorder="1" applyAlignment="1" applyProtection="1">
      <protection locked="0"/>
    </xf>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38" xfId="0" applyFont="1" applyFill="1" applyBorder="1"/>
    <xf numFmtId="0" fontId="50" fillId="4" borderId="35" xfId="0" applyFont="1" applyFill="1" applyBorder="1"/>
    <xf numFmtId="0" fontId="50" fillId="4" borderId="36"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Alignment="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1" fontId="51" fillId="4" borderId="0" xfId="327" applyNumberFormat="1" applyFont="1" applyFill="1" applyBorder="1" applyAlignment="1" applyProtection="1">
      <alignment horizontal="center" vertical="center"/>
    </xf>
    <xf numFmtId="184" fontId="66" fillId="4" borderId="0" xfId="1879" applyNumberFormat="1" applyFont="1" applyFill="1" applyBorder="1" applyAlignment="1" applyProtection="1">
      <alignment horizontal="center" vertical="center"/>
    </xf>
    <xf numFmtId="0" fontId="66" fillId="4" borderId="0" xfId="327" applyFont="1" applyFill="1" applyBorder="1" applyAlignment="1" applyProtection="1">
      <alignment horizontal="center"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9"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3" fillId="4" borderId="0" xfId="327" applyFont="1" applyFill="1" applyBorder="1" applyAlignment="1">
      <alignment horizontal="left" vertical="center" wrapText="1"/>
    </xf>
    <xf numFmtId="0" fontId="73"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5" xfId="327" applyNumberFormat="1" applyFont="1" applyFill="1" applyBorder="1" applyAlignment="1" applyProtection="1">
      <alignment horizontal="center" vertical="center"/>
    </xf>
    <xf numFmtId="1" fontId="67"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75"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70" fillId="4" borderId="0" xfId="327" applyFont="1" applyFill="1" applyBorder="1" applyAlignment="1">
      <alignment horizontal="center" vertical="center"/>
    </xf>
    <xf numFmtId="0" fontId="70"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70" fillId="4" borderId="0" xfId="327" applyFont="1" applyFill="1" applyBorder="1" applyAlignment="1">
      <alignment horizontal="left" vertical="center"/>
    </xf>
    <xf numFmtId="0" fontId="51" fillId="4" borderId="0" xfId="327" applyFont="1" applyFill="1" applyBorder="1" applyAlignment="1">
      <alignmen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51" fillId="4" borderId="0" xfId="327" applyFont="1" applyFill="1" applyAlignment="1">
      <alignment horizontal="center" vertical="center" wrapText="1"/>
    </xf>
    <xf numFmtId="0" fontId="51" fillId="4" borderId="0" xfId="327" applyFont="1" applyFill="1" applyAlignment="1">
      <alignment vertical="center" wrapText="1"/>
    </xf>
    <xf numFmtId="0" fontId="75" fillId="4" borderId="0" xfId="327" applyFont="1" applyFill="1" applyAlignment="1">
      <alignment horizontal="right" vertical="center"/>
    </xf>
    <xf numFmtId="184" fontId="75" fillId="4" borderId="0" xfId="1879" applyNumberFormat="1" applyFont="1" applyFill="1" applyAlignment="1">
      <alignment horizontal="center" vertical="center"/>
    </xf>
    <xf numFmtId="0" fontId="75" fillId="4" borderId="0" xfId="327" applyFont="1" applyFill="1" applyAlignment="1">
      <alignment horizontal="center" vertical="center"/>
    </xf>
    <xf numFmtId="0" fontId="68" fillId="4" borderId="0" xfId="327" applyFont="1" applyFill="1" applyAlignment="1">
      <alignment horizontal="left" vertical="center"/>
    </xf>
    <xf numFmtId="0" fontId="68" fillId="4" borderId="0" xfId="327" applyFont="1" applyFill="1" applyAlignment="1">
      <alignment horizontal="center"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8" fillId="4" borderId="0" xfId="327" applyFont="1" applyFill="1" applyAlignment="1">
      <alignment horizontal="right" vertical="center"/>
    </xf>
    <xf numFmtId="184" fontId="68" fillId="4" borderId="0" xfId="1879" applyNumberFormat="1" applyFont="1" applyFill="1" applyAlignment="1">
      <alignment horizontal="center" vertical="center"/>
    </xf>
    <xf numFmtId="0" fontId="70" fillId="81" borderId="29" xfId="327" applyFont="1" applyFill="1" applyBorder="1" applyAlignment="1" applyProtection="1">
      <alignment horizontal="center" vertical="center" wrapText="1"/>
    </xf>
    <xf numFmtId="0" fontId="75" fillId="4" borderId="0" xfId="327" applyFont="1" applyFill="1" applyBorder="1" applyAlignment="1" applyProtection="1">
      <alignment horizontal="center" vertical="center"/>
    </xf>
    <xf numFmtId="0" fontId="10" fillId="5" borderId="53" xfId="3" applyFont="1" applyFill="1" applyBorder="1" applyAlignment="1"/>
    <xf numFmtId="173" fontId="7" fillId="7" borderId="70" xfId="3" applyNumberFormat="1" applyFont="1" applyFill="1" applyBorder="1" applyAlignment="1" applyProtection="1">
      <alignment horizontal="center"/>
      <protection locked="0"/>
    </xf>
    <xf numFmtId="184" fontId="70" fillId="81" borderId="29" xfId="1879" applyNumberFormat="1" applyFont="1" applyFill="1" applyBorder="1" applyAlignment="1" applyProtection="1">
      <alignment horizontal="center" vertical="center" wrapText="1"/>
    </xf>
    <xf numFmtId="184" fontId="70" fillId="81" borderId="30" xfId="1879" applyNumberFormat="1" applyFont="1" applyFill="1" applyBorder="1" applyAlignment="1" applyProtection="1">
      <alignment horizontal="center" vertical="center" wrapText="1"/>
    </xf>
    <xf numFmtId="184" fontId="52" fillId="4" borderId="0" xfId="1879" applyNumberFormat="1" applyFont="1" applyFill="1" applyBorder="1" applyAlignment="1" applyProtection="1">
      <alignment vertical="center" wrapText="1"/>
    </xf>
    <xf numFmtId="170" fontId="52" fillId="4" borderId="13" xfId="1" applyFont="1" applyFill="1" applyBorder="1" applyAlignment="1" applyProtection="1">
      <alignment horizontal="center" vertical="center" wrapText="1"/>
    </xf>
    <xf numFmtId="1" fontId="67"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2" fillId="4" borderId="0" xfId="327" applyNumberFormat="1" applyFont="1" applyFill="1" applyBorder="1" applyAlignment="1" applyProtection="1">
      <alignment horizontal="center" vertical="center" wrapText="1"/>
    </xf>
    <xf numFmtId="180" fontId="72" fillId="4" borderId="0" xfId="327" applyNumberFormat="1" applyFont="1" applyFill="1" applyBorder="1" applyAlignment="1" applyProtection="1">
      <alignment horizontal="center" vertical="center" wrapText="1"/>
    </xf>
    <xf numFmtId="0" fontId="120" fillId="4" borderId="0" xfId="0" applyFont="1" applyFill="1"/>
    <xf numFmtId="0" fontId="121" fillId="4" borderId="0" xfId="0" applyFont="1" applyFill="1"/>
    <xf numFmtId="0" fontId="52" fillId="4" borderId="37" xfId="0" applyFont="1" applyFill="1" applyBorder="1" applyAlignment="1">
      <alignment horizontal="left" vertical="center" indent="4"/>
    </xf>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52" fillId="27" borderId="37" xfId="0" applyFont="1" applyFill="1" applyBorder="1" applyAlignment="1">
      <alignment horizontal="left" indent="4"/>
    </xf>
    <xf numFmtId="0" fontId="50" fillId="27" borderId="0" xfId="0" applyFont="1" applyFill="1" applyBorder="1"/>
    <xf numFmtId="0" fontId="50" fillId="4" borderId="20" xfId="0" applyFont="1" applyFill="1" applyBorder="1"/>
    <xf numFmtId="184" fontId="75" fillId="4" borderId="0" xfId="1879" applyNumberFormat="1" applyFont="1" applyFill="1" applyBorder="1" applyAlignment="1" applyProtection="1">
      <alignment horizontal="center" vertical="center"/>
    </xf>
    <xf numFmtId="184" fontId="75" fillId="4" borderId="0" xfId="1879" applyNumberFormat="1" applyFont="1" applyFill="1" applyBorder="1" applyAlignment="1" applyProtection="1">
      <alignment horizontal="left" vertical="center" wrapText="1"/>
    </xf>
    <xf numFmtId="0" fontId="75"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1" fillId="4" borderId="0" xfId="327" applyFont="1" applyFill="1" applyBorder="1" applyAlignment="1" applyProtection="1">
      <alignment vertical="top" wrapText="1"/>
    </xf>
    <xf numFmtId="0" fontId="74" fillId="4" borderId="0" xfId="327" applyFont="1" applyFill="1" applyBorder="1" applyAlignment="1" applyProtection="1">
      <alignment vertical="top" wrapText="1"/>
    </xf>
    <xf numFmtId="184" fontId="69" fillId="4" borderId="0" xfId="1879" applyNumberFormat="1" applyFont="1" applyFill="1" applyBorder="1" applyAlignment="1" applyProtection="1">
      <alignment vertical="top" wrapText="1"/>
    </xf>
    <xf numFmtId="0" fontId="52" fillId="4" borderId="37" xfId="0" applyFont="1" applyFill="1" applyBorder="1" applyAlignment="1">
      <alignment horizontal="left" indent="4"/>
    </xf>
    <xf numFmtId="0" fontId="70" fillId="113" borderId="11" xfId="327" applyFont="1" applyFill="1" applyBorder="1" applyAlignment="1" applyProtection="1">
      <alignment horizontal="center" vertical="center" wrapText="1"/>
      <protection locked="0"/>
    </xf>
    <xf numFmtId="170" fontId="70" fillId="28" borderId="13" xfId="1" applyFont="1" applyFill="1" applyBorder="1" applyAlignment="1" applyProtection="1">
      <alignment horizontal="center" vertical="center" wrapText="1"/>
      <protection locked="0"/>
    </xf>
    <xf numFmtId="0" fontId="68" fillId="4" borderId="0" xfId="327" applyFont="1" applyFill="1" applyBorder="1" applyAlignment="1">
      <alignment horizontal="left" vertical="center"/>
    </xf>
    <xf numFmtId="10" fontId="7" fillId="5" borderId="27" xfId="3" applyNumberFormat="1" applyFont="1" applyFill="1" applyBorder="1" applyAlignment="1">
      <alignment horizontal="center"/>
    </xf>
    <xf numFmtId="0" fontId="7" fillId="4" borderId="0" xfId="3" applyFont="1" applyFill="1"/>
    <xf numFmtId="0" fontId="67"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7"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2" fillId="4" borderId="0" xfId="329" applyFont="1" applyFill="1" applyBorder="1" applyAlignment="1">
      <alignment vertical="center" wrapText="1"/>
    </xf>
    <xf numFmtId="0" fontId="7" fillId="4" borderId="0" xfId="329" applyFill="1" applyAlignment="1">
      <alignment vertical="center" wrapText="1"/>
    </xf>
    <xf numFmtId="0" fontId="125"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0" fontId="70" fillId="113" borderId="26" xfId="327" applyFont="1" applyFill="1" applyBorder="1" applyAlignment="1" applyProtection="1">
      <alignment horizontal="center" vertical="center" wrapText="1"/>
      <protection locked="0"/>
    </xf>
    <xf numFmtId="170" fontId="70" fillId="112" borderId="43" xfId="1" applyFont="1" applyFill="1" applyBorder="1" applyAlignment="1">
      <alignment horizontal="center" vertical="center" wrapText="1"/>
    </xf>
    <xf numFmtId="170" fontId="70" fillId="5" borderId="44" xfId="1" applyFont="1" applyFill="1" applyBorder="1" applyAlignment="1">
      <alignment horizontal="center" vertical="center" wrapText="1"/>
    </xf>
    <xf numFmtId="0" fontId="70" fillId="112" borderId="85" xfId="327" applyFont="1" applyFill="1" applyBorder="1" applyAlignment="1">
      <alignment horizontal="center" vertical="center" wrapText="1"/>
    </xf>
    <xf numFmtId="170" fontId="70" fillId="5" borderId="86" xfId="1" applyFont="1" applyFill="1" applyBorder="1" applyAlignment="1">
      <alignment horizontal="center" vertical="center" wrapText="1"/>
    </xf>
    <xf numFmtId="1" fontId="51" fillId="28" borderId="40" xfId="327" applyNumberFormat="1" applyFont="1" applyFill="1" applyBorder="1" applyAlignment="1">
      <alignment horizontal="center" vertical="center"/>
    </xf>
    <xf numFmtId="1" fontId="51" fillId="28" borderId="41" xfId="327" applyNumberFormat="1" applyFont="1" applyFill="1" applyBorder="1" applyAlignment="1">
      <alignment horizontal="center" vertical="center"/>
    </xf>
    <xf numFmtId="1" fontId="51" fillId="28" borderId="42" xfId="327" applyNumberFormat="1" applyFont="1" applyFill="1" applyBorder="1" applyAlignment="1">
      <alignment horizontal="center" vertical="center"/>
    </xf>
    <xf numFmtId="170" fontId="70" fillId="28" borderId="41" xfId="1" applyFont="1" applyFill="1" applyBorder="1" applyAlignment="1" applyProtection="1">
      <alignment horizontal="center" vertical="center" wrapText="1"/>
      <protection locked="0"/>
    </xf>
    <xf numFmtId="1" fontId="70" fillId="4" borderId="89" xfId="327" applyNumberFormat="1" applyFont="1" applyFill="1" applyBorder="1" applyAlignment="1">
      <alignment horizontal="center" vertical="center"/>
    </xf>
    <xf numFmtId="0" fontId="70" fillId="4" borderId="78" xfId="327" applyFont="1" applyFill="1" applyBorder="1" applyAlignment="1">
      <alignment horizontal="center" vertical="center" wrapText="1"/>
    </xf>
    <xf numFmtId="0" fontId="70" fillId="113" borderId="13" xfId="327" applyFont="1" applyFill="1" applyBorder="1" applyAlignment="1" applyProtection="1">
      <alignment horizontal="center" vertical="center" wrapText="1"/>
      <protection locked="0"/>
    </xf>
    <xf numFmtId="170" fontId="51" fillId="28" borderId="9" xfId="1" applyFont="1" applyFill="1" applyBorder="1" applyAlignment="1">
      <alignment vertical="center" wrapText="1"/>
    </xf>
    <xf numFmtId="170" fontId="51" fillId="28" borderId="83" xfId="1" applyFont="1" applyFill="1" applyBorder="1" applyAlignment="1">
      <alignment vertical="center" wrapText="1"/>
    </xf>
    <xf numFmtId="170" fontId="51" fillId="28" borderId="90" xfId="1" applyFont="1" applyFill="1" applyBorder="1" applyAlignment="1">
      <alignment vertical="center" wrapText="1"/>
    </xf>
    <xf numFmtId="0" fontId="70" fillId="112" borderId="40" xfId="327" applyFont="1" applyFill="1" applyBorder="1" applyAlignment="1">
      <alignment horizontal="center" vertical="center" wrapText="1"/>
    </xf>
    <xf numFmtId="170" fontId="70" fillId="112" borderId="39" xfId="1" applyFont="1" applyFill="1" applyBorder="1" applyAlignment="1">
      <alignment horizontal="center" vertical="center" wrapText="1"/>
    </xf>
    <xf numFmtId="0" fontId="70" fillId="112" borderId="41" xfId="327" applyFont="1" applyFill="1" applyBorder="1" applyAlignment="1">
      <alignment horizontal="center" vertical="center" wrapText="1"/>
    </xf>
    <xf numFmtId="170" fontId="70" fillId="112" borderId="14" xfId="1" applyFont="1" applyFill="1" applyBorder="1" applyAlignment="1">
      <alignment horizontal="center" vertical="center" wrapText="1"/>
    </xf>
    <xf numFmtId="0" fontId="70" fillId="112" borderId="42" xfId="327" applyFont="1" applyFill="1" applyBorder="1" applyAlignment="1">
      <alignment horizontal="center" vertical="center" wrapText="1"/>
    </xf>
    <xf numFmtId="170" fontId="70" fillId="112" borderId="27" xfId="1" applyFont="1" applyFill="1" applyBorder="1" applyAlignment="1">
      <alignment horizontal="center" vertical="center" wrapText="1"/>
    </xf>
    <xf numFmtId="0" fontId="70" fillId="4" borderId="8" xfId="327" applyFont="1" applyFill="1" applyBorder="1" applyAlignment="1">
      <alignment vertical="center" wrapText="1"/>
    </xf>
    <xf numFmtId="0" fontId="51" fillId="28" borderId="39" xfId="327" applyFont="1" applyFill="1" applyBorder="1" applyAlignment="1">
      <alignment horizontal="center" vertical="center" wrapText="1"/>
    </xf>
    <xf numFmtId="0" fontId="51" fillId="28" borderId="14" xfId="327" applyFont="1" applyFill="1" applyBorder="1" applyAlignment="1">
      <alignment horizontal="center" vertical="center" wrapText="1"/>
    </xf>
    <xf numFmtId="0" fontId="51" fillId="28" borderId="27" xfId="327" applyFont="1" applyFill="1" applyBorder="1" applyAlignment="1">
      <alignment horizontal="center" vertical="center" wrapText="1"/>
    </xf>
    <xf numFmtId="170" fontId="52" fillId="4" borderId="70" xfId="1" applyFont="1" applyFill="1" applyBorder="1" applyAlignment="1" applyProtection="1">
      <alignment horizontal="center" vertical="center" wrapText="1"/>
    </xf>
    <xf numFmtId="0" fontId="126" fillId="4" borderId="37" xfId="0" applyFont="1" applyFill="1" applyBorder="1" applyAlignment="1">
      <alignment horizontal="left" indent="4"/>
    </xf>
    <xf numFmtId="0" fontId="69" fillId="81" borderId="53" xfId="327" applyFont="1" applyFill="1" applyBorder="1" applyAlignment="1">
      <alignment horizontal="center" vertical="center" wrapText="1"/>
    </xf>
    <xf numFmtId="0" fontId="70" fillId="80" borderId="45" xfId="327" applyFont="1" applyFill="1" applyBorder="1" applyAlignment="1">
      <alignment horizontal="center" vertical="center" wrapText="1"/>
    </xf>
    <xf numFmtId="170" fontId="70" fillId="113" borderId="40" xfId="1" applyFont="1" applyFill="1" applyBorder="1" applyAlignment="1" applyProtection="1">
      <alignment horizontal="center" vertical="center" wrapText="1"/>
      <protection locked="0"/>
    </xf>
    <xf numFmtId="0" fontId="51" fillId="4" borderId="0" xfId="327" applyFont="1" applyFill="1" applyBorder="1" applyAlignment="1">
      <alignment horizontal="center" vertical="center" wrapText="1"/>
    </xf>
    <xf numFmtId="0" fontId="70" fillId="112" borderId="91" xfId="327" applyFont="1" applyFill="1" applyBorder="1" applyAlignment="1">
      <alignment horizontal="center" vertical="center" wrapText="1"/>
    </xf>
    <xf numFmtId="0" fontId="70" fillId="113" borderId="76" xfId="327" applyFont="1" applyFill="1" applyBorder="1" applyAlignment="1" applyProtection="1">
      <alignment horizontal="center" vertical="center" wrapText="1"/>
      <protection locked="0"/>
    </xf>
    <xf numFmtId="170" fontId="70" fillId="112" borderId="73" xfId="1" applyFont="1" applyFill="1" applyBorder="1" applyAlignment="1">
      <alignment horizontal="center" vertical="center" wrapText="1"/>
    </xf>
    <xf numFmtId="170" fontId="51" fillId="4" borderId="0" xfId="1" applyFont="1" applyFill="1" applyBorder="1" applyAlignment="1">
      <alignment vertical="center" wrapText="1"/>
    </xf>
    <xf numFmtId="0" fontId="75" fillId="4" borderId="0" xfId="327" applyFont="1" applyFill="1" applyBorder="1" applyAlignment="1">
      <alignment horizontal="center" vertical="center"/>
    </xf>
    <xf numFmtId="0" fontId="70" fillId="111" borderId="0" xfId="327" applyFont="1" applyFill="1" applyBorder="1" applyAlignment="1">
      <alignment horizontal="center" vertical="center" wrapText="1"/>
    </xf>
    <xf numFmtId="0" fontId="70" fillId="111" borderId="0" xfId="327" applyFont="1" applyFill="1" applyBorder="1" applyAlignment="1" applyProtection="1">
      <alignment horizontal="center" vertical="center" wrapText="1"/>
      <protection locked="0"/>
    </xf>
    <xf numFmtId="170" fontId="70" fillId="111" borderId="0" xfId="1" applyFont="1" applyFill="1" applyBorder="1" applyAlignment="1">
      <alignment horizontal="center" vertical="center" wrapText="1"/>
    </xf>
    <xf numFmtId="0" fontId="51" fillId="4" borderId="44" xfId="327" applyFont="1" applyFill="1" applyBorder="1" applyAlignment="1">
      <alignment vertical="center"/>
    </xf>
    <xf numFmtId="0" fontId="51" fillId="4" borderId="77" xfId="327" applyFont="1" applyFill="1" applyBorder="1" applyAlignment="1">
      <alignment vertical="center"/>
    </xf>
    <xf numFmtId="0" fontId="69" fillId="81" borderId="37" xfId="327" applyFont="1" applyFill="1" applyBorder="1" applyAlignment="1">
      <alignment horizontal="center" vertical="center" wrapText="1"/>
    </xf>
    <xf numFmtId="0" fontId="70" fillId="112" borderId="94" xfId="327" applyFont="1" applyFill="1" applyBorder="1" applyAlignment="1">
      <alignment horizontal="center" vertical="center" wrapText="1"/>
    </xf>
    <xf numFmtId="170" fontId="70" fillId="112" borderId="77" xfId="1" applyFont="1" applyFill="1" applyBorder="1" applyAlignment="1">
      <alignment horizontal="center" vertical="center" wrapText="1"/>
    </xf>
    <xf numFmtId="0" fontId="69" fillId="81" borderId="15" xfId="327" applyFont="1" applyFill="1" applyBorder="1" applyAlignment="1">
      <alignment horizontal="center" vertical="center" wrapText="1"/>
    </xf>
    <xf numFmtId="170" fontId="70" fillId="28" borderId="42"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0" fontId="70" fillId="80" borderId="87" xfId="327" applyFont="1" applyFill="1" applyBorder="1" applyAlignment="1">
      <alignment horizontal="center" vertical="center" wrapText="1"/>
    </xf>
    <xf numFmtId="170" fontId="70" fillId="5" borderId="94" xfId="1" applyFont="1" applyFill="1" applyBorder="1" applyAlignment="1">
      <alignment horizontal="center" vertical="center" wrapText="1"/>
    </xf>
    <xf numFmtId="170" fontId="70" fillId="28" borderId="76" xfId="1" applyFont="1" applyFill="1" applyBorder="1" applyAlignment="1" applyProtection="1">
      <alignment horizontal="center" vertical="center" wrapText="1"/>
      <protection locked="0"/>
    </xf>
    <xf numFmtId="170" fontId="70" fillId="5" borderId="77" xfId="1" applyFont="1" applyFill="1" applyBorder="1" applyAlignment="1">
      <alignment horizontal="center" vertical="center" wrapText="1"/>
    </xf>
    <xf numFmtId="170" fontId="70" fillId="28" borderId="91" xfId="1" applyFont="1" applyFill="1" applyBorder="1" applyAlignment="1" applyProtection="1">
      <alignment horizontal="center" vertical="center" wrapText="1"/>
      <protection locked="0"/>
    </xf>
    <xf numFmtId="170" fontId="52" fillId="4" borderId="76" xfId="1" applyFont="1" applyFill="1" applyBorder="1" applyAlignment="1" applyProtection="1">
      <alignment horizontal="center" vertical="center" wrapText="1"/>
    </xf>
    <xf numFmtId="0" fontId="70" fillId="82" borderId="7" xfId="327" applyFont="1" applyFill="1" applyBorder="1" applyAlignment="1">
      <alignment horizontal="center" vertical="center" wrapText="1"/>
    </xf>
    <xf numFmtId="0" fontId="70" fillId="113" borderId="93" xfId="327" applyFont="1" applyFill="1" applyBorder="1" applyAlignment="1" applyProtection="1">
      <alignment horizontal="center" vertical="center" wrapText="1"/>
      <protection locked="0"/>
    </xf>
    <xf numFmtId="170" fontId="70" fillId="112" borderId="95" xfId="1" applyFont="1" applyFill="1" applyBorder="1" applyAlignment="1">
      <alignment horizontal="center" vertical="center" wrapText="1"/>
    </xf>
    <xf numFmtId="0" fontId="51" fillId="4" borderId="5" xfId="327" applyFont="1" applyFill="1" applyBorder="1" applyAlignment="1">
      <alignment horizontal="center" vertical="center"/>
    </xf>
    <xf numFmtId="0" fontId="51" fillId="4" borderId="10" xfId="327" applyFont="1" applyFill="1" applyBorder="1" applyAlignment="1">
      <alignment horizontal="left" vertical="center" wrapText="1"/>
    </xf>
    <xf numFmtId="0" fontId="51" fillId="4" borderId="7" xfId="327" applyFont="1" applyFill="1" applyBorder="1" applyAlignment="1">
      <alignment horizontal="center" vertical="center" wrapText="1"/>
    </xf>
    <xf numFmtId="0" fontId="69" fillId="81" borderId="7" xfId="327" applyFont="1" applyFill="1" applyBorder="1" applyAlignment="1">
      <alignment horizontal="center" vertical="center"/>
    </xf>
    <xf numFmtId="170" fontId="51" fillId="111" borderId="11" xfId="1" applyFont="1" applyFill="1" applyBorder="1" applyAlignment="1" applyProtection="1">
      <alignment horizontal="center" vertical="center" wrapText="1"/>
    </xf>
    <xf numFmtId="170" fontId="70" fillId="111" borderId="73" xfId="1" applyFont="1" applyFill="1" applyBorder="1" applyAlignment="1" applyProtection="1">
      <alignment horizontal="center" vertical="center"/>
    </xf>
    <xf numFmtId="170" fontId="70" fillId="111" borderId="14" xfId="1" applyFont="1" applyFill="1" applyBorder="1" applyAlignment="1" applyProtection="1">
      <alignment horizontal="center" vertical="center"/>
    </xf>
    <xf numFmtId="170" fontId="70" fillId="111" borderId="27" xfId="1" applyFont="1" applyFill="1" applyBorder="1" applyAlignment="1" applyProtection="1">
      <alignment horizontal="center" vertical="center"/>
    </xf>
    <xf numFmtId="170" fontId="51" fillId="4" borderId="76" xfId="1" applyFont="1" applyFill="1" applyBorder="1" applyAlignment="1" applyProtection="1">
      <alignment horizontal="center" vertical="center" wrapText="1"/>
    </xf>
    <xf numFmtId="170" fontId="51" fillId="4" borderId="13" xfId="1" applyFont="1" applyFill="1" applyBorder="1" applyAlignment="1" applyProtection="1">
      <alignment horizontal="center" vertical="center" wrapText="1"/>
    </xf>
    <xf numFmtId="170" fontId="51" fillId="4" borderId="26" xfId="1" applyFont="1" applyFill="1" applyBorder="1" applyAlignment="1" applyProtection="1">
      <alignment horizontal="center" vertical="center" wrapText="1"/>
    </xf>
    <xf numFmtId="170" fontId="70" fillId="111" borderId="71" xfId="1" applyFont="1" applyFill="1" applyBorder="1" applyAlignment="1" applyProtection="1">
      <alignment horizontal="center" vertical="center"/>
    </xf>
    <xf numFmtId="170" fontId="51" fillId="4" borderId="70" xfId="1" applyFont="1" applyFill="1" applyBorder="1" applyAlignment="1" applyProtection="1">
      <alignment horizontal="center" vertical="center" wrapText="1"/>
    </xf>
    <xf numFmtId="170" fontId="70" fillId="111" borderId="79" xfId="1" applyFont="1" applyFill="1" applyBorder="1" applyAlignment="1" applyProtection="1">
      <alignment horizontal="center" vertical="center"/>
    </xf>
    <xf numFmtId="170" fontId="52" fillId="4" borderId="78" xfId="1" applyFont="1" applyFill="1" applyBorder="1" applyAlignment="1" applyProtection="1">
      <alignment horizontal="center" vertical="center" wrapText="1"/>
    </xf>
    <xf numFmtId="0" fontId="51" fillId="28" borderId="44" xfId="327" applyFont="1" applyFill="1" applyBorder="1" applyAlignment="1">
      <alignment vertical="center"/>
    </xf>
    <xf numFmtId="0" fontId="51" fillId="28" borderId="74" xfId="327" applyFont="1" applyFill="1" applyBorder="1" applyAlignment="1">
      <alignment vertical="center"/>
    </xf>
    <xf numFmtId="185" fontId="51" fillId="4" borderId="96" xfId="327" applyNumberFormat="1" applyFont="1" applyFill="1" applyBorder="1" applyAlignment="1">
      <alignment horizontal="center"/>
    </xf>
    <xf numFmtId="0" fontId="69" fillId="4" borderId="37" xfId="0" applyFont="1" applyFill="1" applyBorder="1" applyAlignment="1">
      <alignment horizontal="left" indent="7"/>
    </xf>
    <xf numFmtId="0" fontId="69" fillId="81" borderId="6" xfId="327" applyFont="1" applyFill="1" applyBorder="1" applyAlignment="1">
      <alignment horizontal="center" vertical="center"/>
    </xf>
    <xf numFmtId="0" fontId="69" fillId="81" borderId="32" xfId="327" applyFont="1" applyFill="1" applyBorder="1" applyAlignment="1">
      <alignment horizontal="center" vertical="center"/>
    </xf>
    <xf numFmtId="0" fontId="70" fillId="82" borderId="29" xfId="327" applyFont="1" applyFill="1" applyBorder="1" applyAlignment="1">
      <alignment horizontal="center" vertical="center" wrapText="1"/>
    </xf>
    <xf numFmtId="0" fontId="69" fillId="81" borderId="25" xfId="327" applyFont="1" applyFill="1" applyBorder="1" applyAlignment="1">
      <alignment horizontal="center" vertical="center"/>
    </xf>
    <xf numFmtId="0" fontId="51" fillId="4" borderId="29" xfId="327" applyFont="1" applyFill="1" applyBorder="1" applyAlignment="1">
      <alignment horizontal="center" vertical="center" wrapText="1"/>
    </xf>
    <xf numFmtId="0" fontId="51" fillId="4" borderId="29" xfId="327" applyFont="1" applyFill="1" applyBorder="1" applyAlignment="1">
      <alignment horizontal="center" vertical="center"/>
    </xf>
    <xf numFmtId="0" fontId="51" fillId="4" borderId="29" xfId="327" applyFont="1" applyFill="1" applyBorder="1" applyAlignment="1">
      <alignment horizontal="center" vertical="center"/>
    </xf>
    <xf numFmtId="0" fontId="51" fillId="4" borderId="29" xfId="327" applyFont="1" applyFill="1" applyBorder="1" applyAlignment="1">
      <alignment horizontal="center" vertical="center" wrapText="1"/>
    </xf>
    <xf numFmtId="0" fontId="70" fillId="81" borderId="30" xfId="327" applyFont="1" applyFill="1" applyBorder="1" applyAlignment="1" applyProtection="1">
      <alignment horizontal="center" vertical="center" wrapText="1"/>
    </xf>
    <xf numFmtId="0" fontId="75" fillId="4" borderId="0" xfId="327" applyFont="1" applyFill="1" applyBorder="1" applyAlignment="1" applyProtection="1">
      <alignment horizontal="center" vertical="center"/>
    </xf>
    <xf numFmtId="0" fontId="70" fillId="112" borderId="97" xfId="327" applyFont="1" applyFill="1" applyBorder="1" applyAlignment="1">
      <alignment horizontal="center" vertical="center" wrapText="1"/>
    </xf>
    <xf numFmtId="0" fontId="70" fillId="113" borderId="78" xfId="327" applyFont="1" applyFill="1" applyBorder="1" applyAlignment="1" applyProtection="1">
      <alignment horizontal="center" vertical="center" wrapText="1"/>
      <protection locked="0"/>
    </xf>
    <xf numFmtId="170" fontId="70" fillId="112" borderId="98" xfId="1" applyFont="1" applyFill="1" applyBorder="1" applyAlignment="1">
      <alignment horizontal="center" vertical="center" wrapText="1"/>
    </xf>
    <xf numFmtId="0" fontId="70" fillId="82" borderId="87" xfId="327" applyFont="1" applyFill="1" applyBorder="1" applyAlignment="1">
      <alignment horizontal="center" vertical="center" wrapText="1"/>
    </xf>
    <xf numFmtId="170" fontId="70" fillId="28" borderId="40" xfId="1" applyFont="1" applyFill="1" applyBorder="1" applyAlignment="1" applyProtection="1">
      <alignment horizontal="center" vertical="center" wrapText="1"/>
      <protection locked="0"/>
    </xf>
    <xf numFmtId="170" fontId="51" fillId="4" borderId="11" xfId="1" applyFont="1" applyFill="1" applyBorder="1" applyAlignment="1" applyProtection="1">
      <alignment horizontal="center" vertical="center" wrapText="1"/>
    </xf>
    <xf numFmtId="170" fontId="52" fillId="4" borderId="11" xfId="1" applyFont="1" applyFill="1" applyBorder="1" applyAlignment="1" applyProtection="1">
      <alignment horizontal="center" vertical="center" wrapText="1"/>
    </xf>
    <xf numFmtId="170" fontId="70" fillId="111" borderId="39" xfId="1" applyFont="1" applyFill="1" applyBorder="1" applyAlignment="1" applyProtection="1">
      <alignment horizontal="center" vertical="center"/>
    </xf>
    <xf numFmtId="0" fontId="51" fillId="28" borderId="25" xfId="327" applyFont="1" applyFill="1" applyBorder="1" applyAlignment="1">
      <alignment horizontal="left" vertical="center"/>
    </xf>
    <xf numFmtId="0" fontId="51" fillId="28" borderId="12" xfId="327" applyFont="1" applyFill="1" applyBorder="1" applyAlignment="1">
      <alignment horizontal="left" vertical="center"/>
    </xf>
    <xf numFmtId="0" fontId="51" fillId="28" borderId="15" xfId="327" applyFont="1" applyFill="1" applyBorder="1" applyAlignment="1">
      <alignment horizontal="left" vertical="center"/>
    </xf>
    <xf numFmtId="0" fontId="69" fillId="81" borderId="31" xfId="327" applyFont="1" applyFill="1" applyBorder="1" applyAlignment="1">
      <alignment horizontal="center" vertical="center"/>
    </xf>
    <xf numFmtId="0" fontId="70" fillId="82" borderId="32" xfId="327" applyFont="1" applyFill="1" applyBorder="1" applyAlignment="1">
      <alignment horizontal="center" vertical="center" wrapText="1"/>
    </xf>
    <xf numFmtId="0" fontId="69" fillId="81" borderId="99" xfId="327" applyFont="1" applyFill="1" applyBorder="1" applyAlignment="1">
      <alignment horizontal="center" vertical="center" wrapText="1"/>
    </xf>
    <xf numFmtId="0" fontId="69" fillId="81" borderId="12" xfId="327" applyFont="1" applyFill="1" applyBorder="1" applyAlignment="1">
      <alignment horizontal="center" vertical="center" wrapText="1"/>
    </xf>
    <xf numFmtId="170" fontId="70" fillId="5" borderId="84" xfId="1" applyFont="1" applyFill="1" applyBorder="1" applyAlignment="1">
      <alignment horizontal="center" vertical="center" wrapText="1"/>
    </xf>
    <xf numFmtId="170" fontId="70" fillId="28" borderId="70" xfId="1" applyFont="1" applyFill="1" applyBorder="1" applyAlignment="1" applyProtection="1">
      <alignment horizontal="center" vertical="center" wrapText="1"/>
      <protection locked="0"/>
    </xf>
    <xf numFmtId="170" fontId="70" fillId="5" borderId="74" xfId="1" applyFont="1" applyFill="1" applyBorder="1" applyAlignment="1">
      <alignment horizontal="center" vertical="center" wrapText="1"/>
    </xf>
    <xf numFmtId="0" fontId="70" fillId="82" borderId="6" xfId="327" applyFont="1" applyFill="1" applyBorder="1" applyAlignment="1">
      <alignment horizontal="center" vertical="center" wrapText="1"/>
    </xf>
    <xf numFmtId="0" fontId="70" fillId="82" borderId="31" xfId="327" applyFont="1" applyFill="1" applyBorder="1" applyAlignment="1">
      <alignment horizontal="center" vertical="center" wrapText="1"/>
    </xf>
    <xf numFmtId="170" fontId="70" fillId="113" borderId="89" xfId="1" applyFont="1" applyFill="1" applyBorder="1" applyAlignment="1" applyProtection="1">
      <alignment horizontal="center" vertical="center" wrapText="1"/>
      <protection locked="0"/>
    </xf>
    <xf numFmtId="170" fontId="51" fillId="111" borderId="78" xfId="1" applyFont="1" applyFill="1" applyBorder="1" applyAlignment="1" applyProtection="1">
      <alignment horizontal="center" vertical="center" wrapText="1"/>
    </xf>
    <xf numFmtId="170" fontId="76" fillId="111" borderId="78" xfId="1" applyFont="1" applyFill="1" applyBorder="1" applyAlignment="1" applyProtection="1">
      <alignment horizontal="center" vertical="center" wrapText="1"/>
    </xf>
    <xf numFmtId="170" fontId="76" fillId="111" borderId="79" xfId="1" applyFont="1" applyFill="1" applyBorder="1" applyAlignment="1" applyProtection="1">
      <alignment horizontal="center" vertical="center" wrapText="1"/>
    </xf>
    <xf numFmtId="0" fontId="70" fillId="112" borderId="92" xfId="327" applyFont="1" applyFill="1" applyBorder="1" applyAlignment="1">
      <alignment horizontal="center" vertical="center" wrapText="1"/>
    </xf>
    <xf numFmtId="170" fontId="76" fillId="111" borderId="93" xfId="1" applyFont="1" applyFill="1" applyBorder="1" applyAlignment="1" applyProtection="1">
      <alignment horizontal="center" vertical="center" wrapText="1"/>
    </xf>
    <xf numFmtId="170" fontId="76" fillId="111" borderId="88" xfId="1" applyFont="1" applyFill="1" applyBorder="1" applyAlignment="1" applyProtection="1">
      <alignment horizontal="center" vertical="center" wrapText="1"/>
    </xf>
    <xf numFmtId="170" fontId="51" fillId="111" borderId="93" xfId="1" applyFont="1" applyFill="1" applyBorder="1" applyAlignment="1" applyProtection="1">
      <alignment horizontal="center" vertical="center" wrapText="1"/>
    </xf>
    <xf numFmtId="170" fontId="70" fillId="113" borderId="92" xfId="1" applyFont="1" applyFill="1" applyBorder="1" applyAlignment="1" applyProtection="1">
      <alignment horizontal="center" vertical="center" wrapText="1"/>
      <protection locked="0"/>
    </xf>
    <xf numFmtId="170" fontId="70" fillId="115" borderId="40" xfId="1" applyFont="1" applyFill="1" applyBorder="1" applyAlignment="1" applyProtection="1">
      <alignment horizontal="center" vertical="center" wrapText="1"/>
      <protection locked="0"/>
    </xf>
    <xf numFmtId="170" fontId="51" fillId="115" borderId="11" xfId="1" applyFont="1" applyFill="1" applyBorder="1" applyAlignment="1" applyProtection="1">
      <alignment horizontal="center" vertical="center" wrapText="1"/>
    </xf>
    <xf numFmtId="170" fontId="52" fillId="114" borderId="78" xfId="1" applyFont="1" applyFill="1" applyBorder="1" applyAlignment="1" applyProtection="1">
      <alignment horizontal="center" vertical="center" wrapText="1"/>
    </xf>
    <xf numFmtId="170" fontId="70" fillId="115" borderId="79" xfId="1" applyFont="1" applyFill="1" applyBorder="1" applyAlignment="1" applyProtection="1">
      <alignment horizontal="center" vertical="center"/>
    </xf>
    <xf numFmtId="0" fontId="70" fillId="81" borderId="29" xfId="327" applyFont="1" applyFill="1" applyBorder="1" applyAlignment="1">
      <alignment horizontal="center" vertical="center"/>
    </xf>
    <xf numFmtId="170" fontId="51" fillId="4" borderId="17" xfId="1" applyFont="1" applyFill="1" applyBorder="1" applyAlignment="1">
      <alignment horizontal="center" vertical="center"/>
    </xf>
    <xf numFmtId="1" fontId="70" fillId="4" borderId="0" xfId="327" applyNumberFormat="1" applyFont="1" applyFill="1" applyBorder="1" applyAlignment="1">
      <alignment vertical="center"/>
    </xf>
    <xf numFmtId="0" fontId="70" fillId="4" borderId="0" xfId="327" applyFont="1" applyFill="1" applyBorder="1" applyAlignment="1">
      <alignment vertical="center" wrapText="1"/>
    </xf>
    <xf numFmtId="184" fontId="70" fillId="80" borderId="5" xfId="1879" applyNumberFormat="1" applyFont="1" applyFill="1" applyBorder="1" applyAlignment="1" applyProtection="1">
      <alignment horizontal="center" vertical="center" wrapText="1"/>
    </xf>
    <xf numFmtId="184" fontId="70" fillId="80" borderId="10" xfId="1879" applyNumberFormat="1" applyFont="1" applyFill="1" applyBorder="1" applyAlignment="1" applyProtection="1">
      <alignment horizontal="center" vertical="center"/>
    </xf>
    <xf numFmtId="184" fontId="70" fillId="80" borderId="8" xfId="1879" applyNumberFormat="1" applyFont="1" applyFill="1" applyBorder="1" applyAlignment="1" applyProtection="1">
      <alignment horizontal="center" vertical="center"/>
    </xf>
    <xf numFmtId="1" fontId="70" fillId="4" borderId="5" xfId="327" applyNumberFormat="1" applyFont="1" applyFill="1" applyBorder="1" applyAlignment="1">
      <alignment horizontal="center" vertical="center"/>
    </xf>
    <xf numFmtId="1" fontId="70" fillId="4" borderId="10" xfId="327" applyNumberFormat="1" applyFont="1" applyFill="1" applyBorder="1" applyAlignment="1">
      <alignment horizontal="center" vertical="center"/>
    </xf>
    <xf numFmtId="1" fontId="70" fillId="4" borderId="8" xfId="327" applyNumberFormat="1" applyFont="1" applyFill="1" applyBorder="1" applyAlignment="1">
      <alignment horizontal="center" vertical="center"/>
    </xf>
    <xf numFmtId="0" fontId="51" fillId="4" borderId="29" xfId="327" applyFont="1" applyFill="1" applyBorder="1" applyAlignment="1">
      <alignment horizontal="center" vertical="center"/>
    </xf>
    <xf numFmtId="0" fontId="51" fillId="4" borderId="87" xfId="327" applyFont="1" applyFill="1" applyBorder="1" applyAlignment="1">
      <alignment horizontal="center" vertical="center"/>
    </xf>
    <xf numFmtId="0" fontId="51" fillId="4" borderId="28" xfId="327" applyFont="1" applyFill="1" applyBorder="1" applyAlignment="1">
      <alignment horizontal="center" vertical="center"/>
    </xf>
    <xf numFmtId="0" fontId="51" fillId="4" borderId="33" xfId="327" applyFont="1" applyFill="1" applyBorder="1" applyAlignment="1">
      <alignment horizontal="center" vertical="center" wrapText="1"/>
    </xf>
    <xf numFmtId="0" fontId="51" fillId="4" borderId="37" xfId="327" applyFont="1" applyFill="1" applyBorder="1" applyAlignment="1">
      <alignment horizontal="center" vertical="center" wrapText="1"/>
    </xf>
    <xf numFmtId="0" fontId="51" fillId="4" borderId="35" xfId="327" applyFont="1" applyFill="1" applyBorder="1" applyAlignment="1">
      <alignment horizontal="center" vertical="center" wrapText="1"/>
    </xf>
    <xf numFmtId="0" fontId="51" fillId="28" borderId="33" xfId="1879" applyNumberFormat="1" applyFont="1" applyFill="1" applyBorder="1" applyAlignment="1" applyProtection="1">
      <alignment horizontal="left" vertical="top" wrapText="1"/>
      <protection locked="0"/>
    </xf>
    <xf numFmtId="0" fontId="51" fillId="28" borderId="34" xfId="1879" applyNumberFormat="1" applyFont="1" applyFill="1" applyBorder="1" applyAlignment="1" applyProtection="1">
      <alignment horizontal="left" vertical="top" wrapText="1"/>
      <protection locked="0"/>
    </xf>
    <xf numFmtId="0" fontId="51" fillId="28" borderId="30" xfId="1879" applyNumberFormat="1" applyFont="1" applyFill="1" applyBorder="1" applyAlignment="1" applyProtection="1">
      <alignment horizontal="left" vertical="top" wrapText="1"/>
      <protection locked="0"/>
    </xf>
    <xf numFmtId="0" fontId="51" fillId="28" borderId="37" xfId="1879" applyNumberFormat="1" applyFont="1" applyFill="1" applyBorder="1" applyAlignment="1" applyProtection="1">
      <alignment horizontal="left" vertical="top" wrapText="1"/>
      <protection locked="0"/>
    </xf>
    <xf numFmtId="0" fontId="51" fillId="28" borderId="0" xfId="1879" applyNumberFormat="1" applyFont="1" applyFill="1" applyBorder="1" applyAlignment="1" applyProtection="1">
      <alignment horizontal="left" vertical="top" wrapText="1"/>
      <protection locked="0"/>
    </xf>
    <xf numFmtId="0" fontId="51" fillId="28" borderId="38" xfId="1879" applyNumberFormat="1" applyFont="1" applyFill="1" applyBorder="1" applyAlignment="1" applyProtection="1">
      <alignment horizontal="left" vertical="top" wrapText="1"/>
      <protection locked="0"/>
    </xf>
    <xf numFmtId="0" fontId="51" fillId="28" borderId="35" xfId="1879" applyNumberFormat="1" applyFont="1" applyFill="1" applyBorder="1" applyAlignment="1" applyProtection="1">
      <alignment horizontal="left" vertical="top" wrapText="1"/>
      <protection locked="0"/>
    </xf>
    <xf numFmtId="0" fontId="51" fillId="28" borderId="20" xfId="1879" applyNumberFormat="1" applyFont="1" applyFill="1" applyBorder="1" applyAlignment="1" applyProtection="1">
      <alignment horizontal="left" vertical="top" wrapText="1"/>
      <protection locked="0"/>
    </xf>
    <xf numFmtId="0" fontId="51" fillId="28" borderId="36" xfId="1879" applyNumberFormat="1" applyFont="1" applyFill="1" applyBorder="1" applyAlignment="1" applyProtection="1">
      <alignment horizontal="left" vertical="top" wrapText="1"/>
      <protection locked="0"/>
    </xf>
    <xf numFmtId="0" fontId="75" fillId="4" borderId="0" xfId="327" applyFont="1" applyFill="1" applyBorder="1" applyAlignment="1" applyProtection="1">
      <alignment horizontal="center" vertical="center"/>
    </xf>
    <xf numFmtId="0" fontId="70" fillId="81" borderId="33" xfId="327" applyFont="1" applyFill="1" applyBorder="1" applyAlignment="1" applyProtection="1">
      <alignment horizontal="center" vertical="center" wrapText="1"/>
    </xf>
    <xf numFmtId="0" fontId="70" fillId="81" borderId="34" xfId="327" applyFont="1" applyFill="1" applyBorder="1" applyAlignment="1" applyProtection="1">
      <alignment horizontal="center" vertical="center" wrapText="1"/>
    </xf>
    <xf numFmtId="184" fontId="70" fillId="80" borderId="5" xfId="1879" applyNumberFormat="1" applyFont="1" applyFill="1" applyBorder="1" applyAlignment="1" applyProtection="1">
      <alignment horizontal="center" vertical="center"/>
    </xf>
    <xf numFmtId="0" fontId="51" fillId="4" borderId="51" xfId="327" applyFont="1" applyFill="1" applyBorder="1" applyAlignment="1">
      <alignment horizontal="center" vertical="center" wrapText="1"/>
    </xf>
    <xf numFmtId="0" fontId="51" fillId="4" borderId="17" xfId="327" applyFont="1" applyFill="1" applyBorder="1" applyAlignment="1">
      <alignment horizontal="center" vertical="center" wrapText="1"/>
    </xf>
    <xf numFmtId="0" fontId="51" fillId="4" borderId="52" xfId="327" applyFont="1" applyFill="1" applyBorder="1" applyAlignment="1">
      <alignment horizontal="center" vertical="center" wrapText="1"/>
    </xf>
    <xf numFmtId="0" fontId="70" fillId="81" borderId="30" xfId="327" applyFont="1" applyFill="1" applyBorder="1" applyAlignment="1" applyProtection="1">
      <alignment horizontal="center" vertical="center" wrapText="1"/>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69" fillId="4" borderId="5" xfId="327" applyNumberFormat="1" applyFont="1" applyFill="1" applyBorder="1" applyAlignment="1">
      <alignment horizontal="center" vertical="center" wrapText="1"/>
    </xf>
    <xf numFmtId="0" fontId="69" fillId="4" borderId="10" xfId="327" applyNumberFormat="1" applyFont="1" applyFill="1" applyBorder="1" applyAlignment="1">
      <alignment horizontal="center" vertical="center" wrapText="1"/>
    </xf>
    <xf numFmtId="0" fontId="69" fillId="4" borderId="8" xfId="327" applyNumberFormat="1" applyFont="1" applyFill="1" applyBorder="1" applyAlignment="1">
      <alignment horizontal="center" vertical="center" wrapText="1"/>
    </xf>
    <xf numFmtId="0" fontId="51" fillId="4" borderId="29" xfId="327" applyFont="1" applyFill="1" applyBorder="1" applyAlignment="1">
      <alignment horizontal="center" vertical="center" wrapText="1"/>
    </xf>
    <xf numFmtId="0" fontId="51" fillId="4" borderId="87" xfId="327" applyFont="1" applyFill="1" applyBorder="1" applyAlignment="1">
      <alignment horizontal="center"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4" fillId="4" borderId="56"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77" xfId="329" quotePrefix="1" applyFont="1" applyFill="1" applyBorder="1" applyAlignment="1">
      <alignment horizontal="left" vertical="center" wrapText="1"/>
    </xf>
    <xf numFmtId="0" fontId="47" fillId="4" borderId="72" xfId="329" applyFont="1" applyFill="1" applyBorder="1" applyAlignment="1">
      <alignment horizontal="left" vertical="center" wrapText="1"/>
    </xf>
    <xf numFmtId="0" fontId="47" fillId="4" borderId="82" xfId="329" applyFont="1" applyFill="1" applyBorder="1" applyAlignment="1">
      <alignment horizontal="left" vertical="center" wrapText="1"/>
    </xf>
    <xf numFmtId="0" fontId="47" fillId="4" borderId="76" xfId="329" quotePrefix="1" applyFont="1" applyFill="1" applyBorder="1" applyAlignment="1">
      <alignment horizontal="left" vertical="center" wrapText="1"/>
    </xf>
    <xf numFmtId="0" fontId="47" fillId="4" borderId="76" xfId="329" applyFont="1" applyFill="1" applyBorder="1" applyAlignment="1">
      <alignment horizontal="left" vertical="center" wrapText="1"/>
    </xf>
    <xf numFmtId="0" fontId="47" fillId="4" borderId="73" xfId="329" applyFont="1" applyFill="1" applyBorder="1" applyAlignment="1">
      <alignment horizontal="left" vertical="center" wrapText="1"/>
    </xf>
    <xf numFmtId="0" fontId="9" fillId="4" borderId="44"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3" xfId="329" applyFont="1" applyFill="1" applyBorder="1" applyAlignment="1">
      <alignment horizontal="left" vertical="top"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78" xfId="329" quotePrefix="1" applyFont="1" applyFill="1" applyBorder="1" applyAlignment="1">
      <alignment horizontal="left" vertical="center" wrapText="1"/>
    </xf>
    <xf numFmtId="0" fontId="47" fillId="4" borderId="78" xfId="329" applyFont="1" applyFill="1" applyBorder="1" applyAlignment="1">
      <alignment horizontal="left" vertical="center" wrapText="1"/>
    </xf>
    <xf numFmtId="0" fontId="47" fillId="4" borderId="79"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4" xfId="329" quotePrefix="1" applyFont="1" applyFill="1" applyBorder="1" applyAlignment="1">
      <alignment horizontal="left" vertical="center" wrapText="1"/>
    </xf>
    <xf numFmtId="0" fontId="47" fillId="4" borderId="80" xfId="329" applyFont="1" applyFill="1" applyBorder="1" applyAlignment="1">
      <alignment horizontal="left" vertical="center" wrapText="1"/>
    </xf>
    <xf numFmtId="0" fontId="47" fillId="4" borderId="81"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xf numFmtId="185" fontId="51" fillId="4" borderId="0" xfId="327" applyNumberFormat="1" applyFont="1" applyFill="1" applyBorder="1" applyAlignment="1">
      <alignment horizontal="center"/>
    </xf>
    <xf numFmtId="170" fontId="51" fillId="4" borderId="0" xfId="1" applyFont="1" applyFill="1" applyBorder="1" applyAlignment="1">
      <alignment horizontal="center" vertical="center"/>
    </xf>
    <xf numFmtId="0" fontId="69" fillId="4" borderId="0" xfId="327" applyNumberFormat="1" applyFont="1" applyFill="1" applyBorder="1" applyAlignment="1">
      <alignment horizontal="center" vertical="center" wrapText="1"/>
    </xf>
    <xf numFmtId="0" fontId="51" fillId="4" borderId="0" xfId="1879" applyNumberFormat="1" applyFont="1" applyFill="1" applyBorder="1" applyAlignment="1" applyProtection="1">
      <alignment horizontal="left" vertical="top" wrapText="1"/>
      <protection locked="0"/>
    </xf>
    <xf numFmtId="184" fontId="70" fillId="80" borderId="10" xfId="1879" applyNumberFormat="1" applyFont="1" applyFill="1" applyBorder="1" applyAlignment="1" applyProtection="1">
      <alignment horizontal="center" vertical="center" wrapText="1"/>
    </xf>
    <xf numFmtId="184" fontId="70" fillId="80" borderId="8" xfId="1879" applyNumberFormat="1" applyFont="1" applyFill="1" applyBorder="1" applyAlignment="1" applyProtection="1">
      <alignment horizontal="center" vertical="center" wrapText="1"/>
    </xf>
    <xf numFmtId="0" fontId="51" fillId="4" borderId="99" xfId="327" applyFont="1" applyFill="1" applyBorder="1" applyAlignment="1">
      <alignment horizontal="left" vertical="center"/>
    </xf>
    <xf numFmtId="0" fontId="51" fillId="4" borderId="15" xfId="327" applyFont="1" applyFill="1" applyBorder="1" applyAlignment="1">
      <alignment horizontal="left" vertical="center"/>
    </xf>
    <xf numFmtId="170" fontId="70" fillId="28" borderId="89" xfId="1" applyFont="1" applyFill="1" applyBorder="1" applyAlignment="1" applyProtection="1">
      <alignment horizontal="center" vertical="center" wrapText="1"/>
      <protection locked="0"/>
    </xf>
    <xf numFmtId="170" fontId="51" fillId="4" borderId="78" xfId="1" applyFont="1" applyFill="1" applyBorder="1" applyAlignment="1" applyProtection="1">
      <alignment horizontal="center" vertical="center" wrapText="1"/>
    </xf>
    <xf numFmtId="170" fontId="70" fillId="28" borderId="100" xfId="1" applyFont="1" applyFill="1" applyBorder="1" applyAlignment="1" applyProtection="1">
      <alignment horizontal="center" vertical="center" wrapText="1"/>
      <protection locked="0"/>
    </xf>
    <xf numFmtId="0" fontId="70" fillId="81" borderId="7" xfId="327" applyFont="1" applyFill="1" applyBorder="1" applyAlignment="1" applyProtection="1">
      <alignment horizontal="center" vertical="center" wrapText="1"/>
    </xf>
    <xf numFmtId="0" fontId="69" fillId="116" borderId="6" xfId="327" applyFont="1" applyFill="1" applyBorder="1" applyAlignment="1">
      <alignment horizontal="center" vertical="center"/>
    </xf>
    <xf numFmtId="170" fontId="70" fillId="116" borderId="40" xfId="1" applyFont="1" applyFill="1" applyBorder="1" applyAlignment="1" applyProtection="1">
      <alignment horizontal="center" vertical="center" wrapText="1"/>
      <protection locked="0"/>
    </xf>
    <xf numFmtId="170" fontId="51" fillId="116" borderId="11" xfId="1" applyFont="1" applyFill="1" applyBorder="1" applyAlignment="1" applyProtection="1">
      <alignment horizontal="center" vertical="center" wrapText="1"/>
    </xf>
    <xf numFmtId="170" fontId="52" fillId="116" borderId="11" xfId="1" applyFont="1" applyFill="1" applyBorder="1" applyAlignment="1" applyProtection="1">
      <alignment horizontal="center" vertical="center" wrapText="1"/>
    </xf>
    <xf numFmtId="170" fontId="70" fillId="117" borderId="39" xfId="1" applyFont="1" applyFill="1" applyBorder="1" applyAlignment="1" applyProtection="1">
      <alignment horizontal="center" vertical="center"/>
    </xf>
    <xf numFmtId="0" fontId="69" fillId="116" borderId="32" xfId="327" applyFont="1" applyFill="1" applyBorder="1" applyAlignment="1">
      <alignment horizontal="center" vertical="center"/>
    </xf>
    <xf numFmtId="170" fontId="70" fillId="116" borderId="42" xfId="1" applyFont="1" applyFill="1" applyBorder="1" applyAlignment="1" applyProtection="1">
      <alignment horizontal="center" vertical="center" wrapText="1"/>
      <protection locked="0"/>
    </xf>
    <xf numFmtId="170" fontId="51" fillId="116" borderId="26" xfId="1" applyFont="1" applyFill="1" applyBorder="1" applyAlignment="1" applyProtection="1">
      <alignment horizontal="center" vertical="center" wrapText="1"/>
    </xf>
    <xf numFmtId="170" fontId="52" fillId="116" borderId="26" xfId="1" applyFont="1" applyFill="1" applyBorder="1" applyAlignment="1" applyProtection="1">
      <alignment horizontal="center" vertical="center" wrapText="1"/>
    </xf>
    <xf numFmtId="170" fontId="70" fillId="117" borderId="27" xfId="1" applyFont="1" applyFill="1" applyBorder="1" applyAlignment="1" applyProtection="1">
      <alignment horizontal="center" vertical="center"/>
    </xf>
    <xf numFmtId="0" fontId="69" fillId="116" borderId="25" xfId="327" applyFont="1" applyFill="1" applyBorder="1" applyAlignment="1">
      <alignment horizontal="center" vertical="center"/>
    </xf>
    <xf numFmtId="170" fontId="70" fillId="118" borderId="40" xfId="1" applyFont="1" applyFill="1" applyBorder="1" applyAlignment="1" applyProtection="1">
      <alignment horizontal="center" vertical="center" wrapText="1"/>
      <protection locked="0"/>
    </xf>
    <xf numFmtId="170" fontId="51" fillId="118" borderId="11" xfId="1" applyFont="1" applyFill="1" applyBorder="1" applyAlignment="1" applyProtection="1">
      <alignment horizontal="center" vertical="center" wrapText="1"/>
    </xf>
    <xf numFmtId="170" fontId="70" fillId="118" borderId="79" xfId="1" applyFont="1" applyFill="1" applyBorder="1" applyAlignment="1" applyProtection="1">
      <alignment horizontal="center" vertical="center"/>
    </xf>
    <xf numFmtId="170" fontId="70" fillId="118" borderId="89" xfId="1" applyFont="1" applyFill="1" applyBorder="1" applyAlignment="1" applyProtection="1">
      <alignment horizontal="center" vertical="center" wrapText="1"/>
      <protection locked="0"/>
    </xf>
    <xf numFmtId="170" fontId="51" fillId="118" borderId="78" xfId="1" applyFont="1" applyFill="1" applyBorder="1" applyAlignment="1" applyProtection="1">
      <alignment horizontal="center" vertical="center" wrapText="1"/>
    </xf>
    <xf numFmtId="170" fontId="76" fillId="118" borderId="78" xfId="1" applyFont="1" applyFill="1" applyBorder="1" applyAlignment="1" applyProtection="1">
      <alignment horizontal="center" vertical="center" wrapText="1"/>
    </xf>
    <xf numFmtId="170" fontId="76" fillId="118" borderId="79" xfId="1" applyFont="1" applyFill="1" applyBorder="1" applyAlignment="1" applyProtection="1">
      <alignment horizontal="center" vertical="center" wrapText="1"/>
    </xf>
    <xf numFmtId="0" fontId="69" fillId="116" borderId="7" xfId="327" applyFont="1" applyFill="1" applyBorder="1" applyAlignment="1">
      <alignment horizontal="center" vertical="center"/>
    </xf>
    <xf numFmtId="170" fontId="70" fillId="118" borderId="92" xfId="1" applyFont="1" applyFill="1" applyBorder="1" applyAlignment="1" applyProtection="1">
      <alignment horizontal="center" vertical="center" wrapText="1"/>
      <protection locked="0"/>
    </xf>
    <xf numFmtId="170" fontId="51" fillId="118" borderId="93" xfId="1" applyFont="1" applyFill="1" applyBorder="1" applyAlignment="1" applyProtection="1">
      <alignment horizontal="center" vertical="center" wrapText="1"/>
    </xf>
    <xf numFmtId="170" fontId="76" fillId="118" borderId="93" xfId="1" applyFont="1" applyFill="1" applyBorder="1" applyAlignment="1" applyProtection="1">
      <alignment horizontal="center" vertical="center" wrapText="1"/>
    </xf>
    <xf numFmtId="170" fontId="76" fillId="118" borderId="88" xfId="1" applyFont="1" applyFill="1" applyBorder="1" applyAlignment="1" applyProtection="1">
      <alignment horizontal="center" vertical="center" wrapText="1"/>
    </xf>
    <xf numFmtId="0" fontId="69" fillId="116" borderId="37" xfId="327" applyFont="1" applyFill="1" applyBorder="1" applyAlignment="1">
      <alignment horizontal="center" vertical="center" wrapText="1"/>
    </xf>
    <xf numFmtId="170" fontId="70" fillId="119" borderId="91" xfId="1" applyFont="1" applyFill="1" applyBorder="1" applyAlignment="1" applyProtection="1">
      <alignment horizontal="center" vertical="center" wrapText="1"/>
      <protection locked="0"/>
    </xf>
    <xf numFmtId="170" fontId="51" fillId="119" borderId="76" xfId="1" applyFont="1" applyFill="1" applyBorder="1" applyAlignment="1" applyProtection="1">
      <alignment horizontal="center" vertical="center" wrapText="1"/>
    </xf>
    <xf numFmtId="170" fontId="52" fillId="119" borderId="76" xfId="1" applyFont="1" applyFill="1" applyBorder="1" applyAlignment="1" applyProtection="1">
      <alignment horizontal="center" vertical="center" wrapText="1"/>
    </xf>
    <xf numFmtId="170" fontId="70" fillId="118" borderId="73" xfId="1" applyFont="1" applyFill="1" applyBorder="1" applyAlignment="1" applyProtection="1">
      <alignment horizontal="center" vertical="center"/>
    </xf>
    <xf numFmtId="0" fontId="69" fillId="116" borderId="53" xfId="327" applyFont="1" applyFill="1" applyBorder="1" applyAlignment="1">
      <alignment horizontal="center" vertical="center" wrapText="1"/>
    </xf>
    <xf numFmtId="170" fontId="70" fillId="119" borderId="41" xfId="1" applyFont="1" applyFill="1" applyBorder="1" applyAlignment="1" applyProtection="1">
      <alignment horizontal="center" vertical="center" wrapText="1"/>
      <protection locked="0"/>
    </xf>
    <xf numFmtId="170" fontId="51" fillId="119" borderId="13" xfId="1" applyFont="1" applyFill="1" applyBorder="1" applyAlignment="1" applyProtection="1">
      <alignment horizontal="center" vertical="center" wrapText="1"/>
    </xf>
    <xf numFmtId="170" fontId="52" fillId="119" borderId="13" xfId="1" applyFont="1" applyFill="1" applyBorder="1" applyAlignment="1" applyProtection="1">
      <alignment horizontal="center" vertical="center" wrapText="1"/>
    </xf>
    <xf numFmtId="170" fontId="70" fillId="118" borderId="14" xfId="1" applyFont="1" applyFill="1" applyBorder="1" applyAlignment="1" applyProtection="1">
      <alignment horizontal="center" vertical="center"/>
    </xf>
    <xf numFmtId="0" fontId="69" fillId="116" borderId="15" xfId="327" applyFont="1" applyFill="1" applyBorder="1" applyAlignment="1">
      <alignment horizontal="center" vertical="center" wrapText="1"/>
    </xf>
    <xf numFmtId="170" fontId="70" fillId="119" borderId="42" xfId="1" applyFont="1" applyFill="1" applyBorder="1" applyAlignment="1" applyProtection="1">
      <alignment horizontal="center" vertical="center" wrapText="1"/>
      <protection locked="0"/>
    </xf>
    <xf numFmtId="170" fontId="51" fillId="119" borderId="26" xfId="1" applyFont="1" applyFill="1" applyBorder="1" applyAlignment="1" applyProtection="1">
      <alignment horizontal="center" vertical="center" wrapText="1"/>
    </xf>
    <xf numFmtId="170" fontId="52" fillId="119" borderId="26" xfId="1" applyFont="1" applyFill="1" applyBorder="1" applyAlignment="1" applyProtection="1">
      <alignment horizontal="center" vertical="center" wrapText="1"/>
    </xf>
    <xf numFmtId="170" fontId="70" fillId="118" borderId="27" xfId="1" applyFont="1" applyFill="1" applyBorder="1" applyAlignment="1" applyProtection="1">
      <alignment horizontal="center" vertical="center"/>
    </xf>
    <xf numFmtId="0" fontId="69" fillId="116" borderId="99" xfId="327" applyFont="1" applyFill="1" applyBorder="1" applyAlignment="1">
      <alignment horizontal="center" vertical="center" wrapText="1"/>
    </xf>
    <xf numFmtId="170" fontId="70" fillId="119" borderId="59" xfId="1" applyFont="1" applyFill="1" applyBorder="1" applyAlignment="1" applyProtection="1">
      <alignment horizontal="center" vertical="center" wrapText="1"/>
      <protection locked="0"/>
    </xf>
    <xf numFmtId="170" fontId="51" fillId="119" borderId="55" xfId="1" applyFont="1" applyFill="1" applyBorder="1" applyAlignment="1" applyProtection="1">
      <alignment horizontal="center" vertical="center" wrapText="1"/>
    </xf>
    <xf numFmtId="170" fontId="52" fillId="119" borderId="70" xfId="1" applyFont="1" applyFill="1" applyBorder="1" applyAlignment="1" applyProtection="1">
      <alignment horizontal="center" vertical="center" wrapText="1"/>
    </xf>
    <xf numFmtId="170" fontId="70" fillId="118" borderId="71" xfId="1" applyFont="1" applyFill="1" applyBorder="1" applyAlignment="1" applyProtection="1">
      <alignment horizontal="center" vertical="center"/>
    </xf>
    <xf numFmtId="0" fontId="69" fillId="116" borderId="12" xfId="327" applyFont="1" applyFill="1" applyBorder="1" applyAlignment="1">
      <alignment horizontal="center" vertical="center" wrapText="1"/>
    </xf>
    <xf numFmtId="170" fontId="70" fillId="119" borderId="84" xfId="1" applyFont="1" applyFill="1" applyBorder="1" applyAlignment="1" applyProtection="1">
      <alignment horizontal="center" vertical="center" wrapText="1"/>
      <protection locked="0"/>
    </xf>
    <xf numFmtId="170" fontId="51" fillId="119" borderId="70" xfId="1" applyFont="1" applyFill="1" applyBorder="1" applyAlignment="1" applyProtection="1">
      <alignment horizontal="center" vertical="center" wrapText="1"/>
    </xf>
    <xf numFmtId="170" fontId="52" fillId="119" borderId="78" xfId="1" applyFont="1" applyFill="1" applyBorder="1" applyAlignment="1" applyProtection="1">
      <alignment horizontal="center" vertical="center" wrapText="1"/>
    </xf>
    <xf numFmtId="0" fontId="70" fillId="28" borderId="6" xfId="327" applyFont="1" applyFill="1" applyBorder="1" applyAlignment="1">
      <alignment horizontal="left" vertical="top"/>
    </xf>
    <xf numFmtId="0" fontId="70" fillId="28" borderId="31" xfId="327" applyFont="1" applyFill="1" applyBorder="1" applyAlignment="1">
      <alignment horizontal="left" vertical="top"/>
    </xf>
    <xf numFmtId="0" fontId="70" fillId="28" borderId="32" xfId="327" applyFont="1" applyFill="1" applyBorder="1" applyAlignment="1">
      <alignment horizontal="left" vertical="top"/>
    </xf>
    <xf numFmtId="0" fontId="70" fillId="28" borderId="7" xfId="327" applyFont="1" applyFill="1" applyBorder="1" applyAlignment="1">
      <alignment horizontal="left" vertical="top"/>
    </xf>
    <xf numFmtId="0" fontId="51" fillId="4" borderId="99" xfId="327" applyFont="1" applyFill="1" applyBorder="1" applyAlignment="1">
      <alignment horizontal="left" vertical="center" wrapText="1"/>
    </xf>
    <xf numFmtId="0" fontId="51" fillId="4" borderId="12" xfId="327" applyFont="1" applyFill="1" applyBorder="1" applyAlignment="1">
      <alignment horizontal="left" vertical="center" wrapText="1"/>
    </xf>
    <xf numFmtId="0" fontId="51" fillId="4" borderId="25" xfId="327" applyFont="1" applyFill="1" applyBorder="1" applyAlignment="1">
      <alignment horizontal="left" vertical="center" wrapText="1"/>
    </xf>
    <xf numFmtId="0" fontId="51" fillId="4" borderId="25" xfId="327" applyFont="1" applyFill="1" applyBorder="1" applyAlignment="1">
      <alignment vertical="center" wrapText="1"/>
    </xf>
    <xf numFmtId="0" fontId="70" fillId="82" borderId="75" xfId="327" applyFont="1" applyFill="1" applyBorder="1" applyAlignment="1">
      <alignment horizontal="center" vertical="center" wrapText="1"/>
    </xf>
    <xf numFmtId="170" fontId="70" fillId="112" borderId="88" xfId="1" applyFont="1" applyFill="1" applyBorder="1" applyAlignment="1">
      <alignment horizontal="center" vertical="center" wrapText="1"/>
    </xf>
  </cellXfs>
  <cellStyles count="9992">
    <cellStyle name=" 1" xfId="330"/>
    <cellStyle name="_x000d__x000a_JournalTemplate=C:\COMFO\CTALK\JOURSTD.TPL_x000d__x000a_LbStateAddress=3 3 0 251 1 89 2 311_x000d__x000a_LbStateJou" xfId="331"/>
    <cellStyle name="_x000d__x000a_JournalTemplate=C:\COMFO\CTALK\JOURSTD.TPL_x000d__x000a_LbStateAddress=3 3 0 251 1 89 2 311_x000d__x000a_LbStateJou 2" xfId="332"/>
    <cellStyle name="%" xfId="333"/>
    <cellStyle name="% 2" xfId="334"/>
    <cellStyle name="???? [0.00]_1.2.1.1-d Summary of Payment R1" xfId="335"/>
    <cellStyle name="????_1.2.1.1-g FOREX" xfId="336"/>
    <cellStyle name="??_1.2.1.1 Pricing Information Annexure IT11.1(3 Units)" xfId="337"/>
    <cellStyle name="_Comp_Event_Log" xfId="338"/>
    <cellStyle name="_Criteria" xfId="4"/>
    <cellStyle name="_Criteria_20100928 Extn Komati Time &amp; Cost" xfId="339"/>
    <cellStyle name="_ETC_Summary_220509" xfId="340"/>
    <cellStyle name="_Heading" xfId="5"/>
    <cellStyle name="_HWL BRUSSELS AND HWL SOUTH AFRICA INVOICE DETAILS" xfId="341"/>
    <cellStyle name="_Invoice_Log_Org" xfId="342"/>
    <cellStyle name="_Sub-Heading" xfId="6"/>
    <cellStyle name="20% - Accent1 10" xfId="343"/>
    <cellStyle name="20% - Accent1 2" xfId="7"/>
    <cellStyle name="20% - Accent1 2 2" xfId="344"/>
    <cellStyle name="20% - Accent1 2 2 2" xfId="345"/>
    <cellStyle name="20% - Accent1 2 3" xfId="346"/>
    <cellStyle name="20% - Accent1 2 3 2" xfId="347"/>
    <cellStyle name="20% - Accent1 2 4" xfId="348"/>
    <cellStyle name="20% - Accent1 2 4 2" xfId="349"/>
    <cellStyle name="20% - Accent1 2 5" xfId="350"/>
    <cellStyle name="20% - Accent1 2 6" xfId="351"/>
    <cellStyle name="20% - Accent1 3" xfId="8"/>
    <cellStyle name="20% - Accent1 3 2" xfId="352"/>
    <cellStyle name="20% - Accent1 3 2 2" xfId="353"/>
    <cellStyle name="20% - Accent1 3 3" xfId="354"/>
    <cellStyle name="20% - Accent1 4" xfId="355"/>
    <cellStyle name="20% - Accent1 4 2" xfId="356"/>
    <cellStyle name="20% - Accent1 5" xfId="357"/>
    <cellStyle name="20% - Accent1 5 2" xfId="358"/>
    <cellStyle name="20% - Accent1 6" xfId="359"/>
    <cellStyle name="20% - Accent1 6 2" xfId="360"/>
    <cellStyle name="20% - Accent1 7" xfId="361"/>
    <cellStyle name="20% - Accent1 7 2" xfId="362"/>
    <cellStyle name="20% - Accent1 8" xfId="363"/>
    <cellStyle name="20% - Accent1 8 2" xfId="364"/>
    <cellStyle name="20% - Accent1 9" xfId="365"/>
    <cellStyle name="20% - Accent1 9 2" xfId="366"/>
    <cellStyle name="20% - Accent2 10" xfId="367"/>
    <cellStyle name="20% - Accent2 2" xfId="9"/>
    <cellStyle name="20% - Accent2 2 2" xfId="368"/>
    <cellStyle name="20% - Accent2 2 2 2" xfId="369"/>
    <cellStyle name="20% - Accent2 2 3" xfId="370"/>
    <cellStyle name="20% - Accent2 2 3 2" xfId="371"/>
    <cellStyle name="20% - Accent2 2 4" xfId="372"/>
    <cellStyle name="20% - Accent2 2 4 2" xfId="373"/>
    <cellStyle name="20% - Accent2 2 5" xfId="374"/>
    <cellStyle name="20% - Accent2 2 6" xfId="375"/>
    <cellStyle name="20% - Accent2 3" xfId="10"/>
    <cellStyle name="20% - Accent2 3 2" xfId="376"/>
    <cellStyle name="20% - Accent2 3 2 2" xfId="377"/>
    <cellStyle name="20% - Accent2 3 3" xfId="378"/>
    <cellStyle name="20% - Accent2 4" xfId="379"/>
    <cellStyle name="20% - Accent2 4 2" xfId="380"/>
    <cellStyle name="20% - Accent2 5" xfId="381"/>
    <cellStyle name="20% - Accent2 5 2" xfId="382"/>
    <cellStyle name="20% - Accent2 6" xfId="383"/>
    <cellStyle name="20% - Accent2 6 2" xfId="384"/>
    <cellStyle name="20% - Accent2 7" xfId="385"/>
    <cellStyle name="20% - Accent2 7 2" xfId="386"/>
    <cellStyle name="20% - Accent2 8" xfId="387"/>
    <cellStyle name="20% - Accent2 8 2" xfId="388"/>
    <cellStyle name="20% - Accent2 9" xfId="389"/>
    <cellStyle name="20% - Accent2 9 2" xfId="390"/>
    <cellStyle name="20% - Accent3 10" xfId="391"/>
    <cellStyle name="20% - Accent3 2" xfId="11"/>
    <cellStyle name="20% - Accent3 2 2" xfId="392"/>
    <cellStyle name="20% - Accent3 2 2 2" xfId="393"/>
    <cellStyle name="20% - Accent3 2 3" xfId="394"/>
    <cellStyle name="20% - Accent3 2 3 2" xfId="395"/>
    <cellStyle name="20% - Accent3 2 4" xfId="396"/>
    <cellStyle name="20% - Accent3 2 4 2" xfId="397"/>
    <cellStyle name="20% - Accent3 2 5" xfId="398"/>
    <cellStyle name="20% - Accent3 2 6" xfId="399"/>
    <cellStyle name="20% - Accent3 3" xfId="12"/>
    <cellStyle name="20% - Accent3 3 2" xfId="400"/>
    <cellStyle name="20% - Accent3 3 2 2" xfId="401"/>
    <cellStyle name="20% - Accent3 3 3" xfId="402"/>
    <cellStyle name="20% - Accent3 4" xfId="403"/>
    <cellStyle name="20% - Accent3 4 2" xfId="404"/>
    <cellStyle name="20% - Accent3 5" xfId="405"/>
    <cellStyle name="20% - Accent3 5 2" xfId="406"/>
    <cellStyle name="20% - Accent3 6" xfId="407"/>
    <cellStyle name="20% - Accent3 6 2" xfId="408"/>
    <cellStyle name="20% - Accent3 7" xfId="409"/>
    <cellStyle name="20% - Accent3 7 2" xfId="410"/>
    <cellStyle name="20% - Accent3 8" xfId="411"/>
    <cellStyle name="20% - Accent3 8 2" xfId="412"/>
    <cellStyle name="20% - Accent3 9" xfId="413"/>
    <cellStyle name="20% - Accent3 9 2" xfId="414"/>
    <cellStyle name="20% - Accent4 10" xfId="415"/>
    <cellStyle name="20% - Accent4 2" xfId="13"/>
    <cellStyle name="20% - Accent4 2 2" xfId="416"/>
    <cellStyle name="20% - Accent4 2 2 2" xfId="417"/>
    <cellStyle name="20% - Accent4 2 3" xfId="418"/>
    <cellStyle name="20% - Accent4 2 3 2" xfId="419"/>
    <cellStyle name="20% - Accent4 2 4" xfId="420"/>
    <cellStyle name="20% - Accent4 2 4 2" xfId="421"/>
    <cellStyle name="20% - Accent4 2 5" xfId="422"/>
    <cellStyle name="20% - Accent4 2 6" xfId="423"/>
    <cellStyle name="20% - Accent4 3" xfId="14"/>
    <cellStyle name="20% - Accent4 3 2" xfId="424"/>
    <cellStyle name="20% - Accent4 3 2 2" xfId="425"/>
    <cellStyle name="20% - Accent4 3 3" xfId="426"/>
    <cellStyle name="20% - Accent4 4" xfId="427"/>
    <cellStyle name="20% - Accent4 4 2" xfId="428"/>
    <cellStyle name="20% - Accent4 5" xfId="429"/>
    <cellStyle name="20% - Accent4 5 2" xfId="430"/>
    <cellStyle name="20% - Accent4 6" xfId="431"/>
    <cellStyle name="20% - Accent4 6 2" xfId="432"/>
    <cellStyle name="20% - Accent4 7" xfId="433"/>
    <cellStyle name="20% - Accent4 7 2" xfId="434"/>
    <cellStyle name="20% - Accent4 8" xfId="435"/>
    <cellStyle name="20% - Accent4 8 2" xfId="436"/>
    <cellStyle name="20% - Accent4 9" xfId="437"/>
    <cellStyle name="20% - Accent4 9 2" xfId="438"/>
    <cellStyle name="20% - Accent5 10" xfId="439"/>
    <cellStyle name="20% - Accent5 2" xfId="15"/>
    <cellStyle name="20% - Accent5 2 2" xfId="440"/>
    <cellStyle name="20% - Accent5 2 2 2" xfId="441"/>
    <cellStyle name="20% - Accent5 2 3" xfId="442"/>
    <cellStyle name="20% - Accent5 2 3 2" xfId="443"/>
    <cellStyle name="20% - Accent5 2 4" xfId="444"/>
    <cellStyle name="20% - Accent5 2 4 2" xfId="445"/>
    <cellStyle name="20% - Accent5 2 5" xfId="446"/>
    <cellStyle name="20% - Accent5 2 6" xfId="447"/>
    <cellStyle name="20% - Accent5 3" xfId="16"/>
    <cellStyle name="20% - Accent5 3 2" xfId="448"/>
    <cellStyle name="20% - Accent5 3 2 2" xfId="449"/>
    <cellStyle name="20% - Accent5 3 3" xfId="450"/>
    <cellStyle name="20% - Accent5 4" xfId="451"/>
    <cellStyle name="20% - Accent5 4 2" xfId="452"/>
    <cellStyle name="20% - Accent5 5" xfId="453"/>
    <cellStyle name="20% - Accent5 5 2" xfId="454"/>
    <cellStyle name="20% - Accent5 6" xfId="455"/>
    <cellStyle name="20% - Accent5 6 2" xfId="456"/>
    <cellStyle name="20% - Accent5 7" xfId="457"/>
    <cellStyle name="20% - Accent5 7 2" xfId="458"/>
    <cellStyle name="20% - Accent5 8" xfId="459"/>
    <cellStyle name="20% - Accent5 8 2" xfId="460"/>
    <cellStyle name="20% - Accent5 9" xfId="461"/>
    <cellStyle name="20% - Accent5 9 2" xfId="462"/>
    <cellStyle name="20% - Accent6 10" xfId="463"/>
    <cellStyle name="20% - Accent6 2" xfId="17"/>
    <cellStyle name="20% - Accent6 2 2" xfId="464"/>
    <cellStyle name="20% - Accent6 2 2 2" xfId="465"/>
    <cellStyle name="20% - Accent6 2 3" xfId="466"/>
    <cellStyle name="20% - Accent6 2 3 2" xfId="467"/>
    <cellStyle name="20% - Accent6 2 4" xfId="468"/>
    <cellStyle name="20% - Accent6 2 4 2" xfId="469"/>
    <cellStyle name="20% - Accent6 2 5" xfId="470"/>
    <cellStyle name="20% - Accent6 2 6" xfId="471"/>
    <cellStyle name="20% - Accent6 3" xfId="472"/>
    <cellStyle name="20% - Accent6 3 2" xfId="473"/>
    <cellStyle name="20% - Accent6 3 2 2" xfId="474"/>
    <cellStyle name="20% - Accent6 3 3" xfId="475"/>
    <cellStyle name="20% - Accent6 4" xfId="476"/>
    <cellStyle name="20% - Accent6 4 2" xfId="477"/>
    <cellStyle name="20% - Accent6 5" xfId="478"/>
    <cellStyle name="20% - Accent6 5 2" xfId="479"/>
    <cellStyle name="20% - Accent6 6" xfId="480"/>
    <cellStyle name="20% - Accent6 6 2" xfId="481"/>
    <cellStyle name="20% - Accent6 7" xfId="482"/>
    <cellStyle name="20% - Accent6 7 2" xfId="483"/>
    <cellStyle name="20% - Accent6 8" xfId="484"/>
    <cellStyle name="20% - Accent6 8 2" xfId="485"/>
    <cellStyle name="20% - Accent6 9" xfId="486"/>
    <cellStyle name="20% - Accent6 9 2" xfId="487"/>
    <cellStyle name="4" xfId="488"/>
    <cellStyle name="4 2" xfId="489"/>
    <cellStyle name="4_20100518 Medupi March 2010 summary" xfId="490"/>
    <cellStyle name="4_20101012_ERA Deviations Analysis - Portfolio Report Rev-01" xfId="491"/>
    <cellStyle name="4_20101018_Challenge Session Revisions FINAL" xfId="492"/>
    <cellStyle name="4_Boiler Package_Contract Control Logs Sep 2010" xfId="493"/>
    <cellStyle name="4_Book1" xfId="494"/>
    <cellStyle name="4_Book1_Cost Forecast_April _2 (version 1)" xfId="495"/>
    <cellStyle name="4_Book1_Cost Forecast_March " xfId="496"/>
    <cellStyle name="4_Book1_Cost Reduction_Contracts Overview Slide_Oct 2009 v2" xfId="497"/>
    <cellStyle name="4_Book1_Health and Safety_October" xfId="498"/>
    <cellStyle name="4_Book1_PC Master Report" xfId="499"/>
    <cellStyle name="4_Book1_Proposed Overall Monthly Cost Report - End March 2010" xfId="500"/>
    <cellStyle name="4_Book1_Quality_October 2009" xfId="501"/>
    <cellStyle name="4_Book1_Reg&amp;Legal_ASGISA_CSR_Stakemngt" xfId="502"/>
    <cellStyle name="4_Commited cost - January  2010" xfId="503"/>
    <cellStyle name="4_Contingency Drawdown" xfId="504"/>
    <cellStyle name="4_Contingency Drawdown_Copy of MEDUPI Claim Register- (M-Drive)" xfId="505"/>
    <cellStyle name="4_Contingency Drawdown_Copy of MEDUPI Claim Register- (M-Drive)_20101018_Challenge Session Revisions FINAL" xfId="506"/>
    <cellStyle name="4_Contingency Drawdown_Copy of MEDUPI September Claim Register" xfId="507"/>
    <cellStyle name="4_Contingency Drawdown_Copy of MEDUPI September Claim Register_Cost Forecast_April _2 (version 1)" xfId="508"/>
    <cellStyle name="4_Contingency Drawdown_Copy of MEDUPI September Claim Register_Cost Forecast_March " xfId="509"/>
    <cellStyle name="4_Contingency Drawdown_Cost Forecast_April _2 (version 1)" xfId="510"/>
    <cellStyle name="4_Contingency Drawdown_Cost Forecast_March " xfId="511"/>
    <cellStyle name="4_Contingency Drawdown_Cost Reduction_Contracts Overview Slide_Oct 2009 v2" xfId="512"/>
    <cellStyle name="4_Contingency Drawdown_Health and Safety_October" xfId="513"/>
    <cellStyle name="4_Contingency Drawdown_June 09 r2" xfId="514"/>
    <cellStyle name="4_Contingency Drawdown_June 09 r2_Cost Forecast_April _2 (version 1)" xfId="515"/>
    <cellStyle name="4_Contingency Drawdown_June 09 r2_Cost Forecast_March " xfId="516"/>
    <cellStyle name="4_Contingency Drawdown_June 09 r2_PC Master Report" xfId="517"/>
    <cellStyle name="4_Contingency Drawdown_June 09 r2_Proposed Overall Monthly Cost Report - End March 2010" xfId="518"/>
    <cellStyle name="4_Contingency Drawdown_October Claims Report (downloaded_06112009)" xfId="519"/>
    <cellStyle name="4_Contingency Drawdown_October Claims Report (downloaded_06112009)_1" xfId="520"/>
    <cellStyle name="4_Contingency Drawdown_October Claims Report (downloaded_06112009)_1_20101018_Challenge Session Revisions FINAL" xfId="521"/>
    <cellStyle name="4_Contingency Drawdown_October Claims Report (downloaded_06112009)_1_Medupi_January Project Assurance Report Rev1" xfId="522"/>
    <cellStyle name="4_Contingency Drawdown_P07 Jan 10" xfId="523"/>
    <cellStyle name="4_Contingency Drawdown_PC Master Report" xfId="524"/>
    <cellStyle name="4_Contingency Drawdown_Proposed Overall Monthly Cost Report - End March 2010" xfId="525"/>
    <cellStyle name="4_Contingency Drawdown_Quality_October 2009" xfId="526"/>
    <cellStyle name="4_Contingency Drawdown_Reg&amp;Legal_ASGISA_CSR_Stakemngt" xfId="527"/>
    <cellStyle name="4_Contract Control Sheet" xfId="528"/>
    <cellStyle name="4_Contract Control Sheet_Commited cost - January  2010" xfId="529"/>
    <cellStyle name="4_Contract Control Sheet_Copy of MEDUPI Claim Register- (M-Drive)" xfId="530"/>
    <cellStyle name="4_Contract Control Sheet_Copy of MEDUPI Claim Register- (M-Drive)_20101018_Challenge Session Revisions FINAL" xfId="531"/>
    <cellStyle name="4_Contract Control Sheet_Cost Forecast_April _2 (version 1)" xfId="532"/>
    <cellStyle name="4_Contract Control Sheet_Cost Forecast_March " xfId="533"/>
    <cellStyle name="4_Contract Control Sheet_June 09 r2" xfId="534"/>
    <cellStyle name="4_Contract Control Sheet_June 09 r2_Cost Forecast_April _2 (version 1)" xfId="535"/>
    <cellStyle name="4_Contract Control Sheet_June 09 r2_Cost Forecast_March " xfId="536"/>
    <cellStyle name="4_Contract Control Sheet_June 09 r2_PC Master Report" xfId="537"/>
    <cellStyle name="4_Contract Control Sheet_June 09 r2_Proposed Overall Monthly Cost Report - End March 2010" xfId="538"/>
    <cellStyle name="4_Contract Control Sheet_October Claims Report (downloaded_06112009)" xfId="539"/>
    <cellStyle name="4_Contract Control Sheet_October Claims Report (downloaded_06112009)_20101018_Challenge Session Revisions FINAL" xfId="540"/>
    <cellStyle name="4_Contract Control Sheet_October Claims Report (downloaded_06112009)_Medupi_January Project Assurance Report Rev1" xfId="541"/>
    <cellStyle name="4_Contract Control Sheet_P10_Enabling_Civils_02_June_09_Rev1" xfId="542"/>
    <cellStyle name="4_Contract Control Sheet_P10_Enabling_Civils_02_June_09_Rev1_Cost Forecast_April _2 (version 1)" xfId="543"/>
    <cellStyle name="4_Contract Control Sheet_P10_Enabling_Civils_02_June_09_Rev1_Cost Forecast_March " xfId="544"/>
    <cellStyle name="4_Contract Control Sheet_P10_Enabling_Civils_02_June_09_Rev1_PC Master Report" xfId="545"/>
    <cellStyle name="4_Contract Control Sheet_P10_Enabling_Civils_02_June_09_Rev1_Proposed Overall Monthly Cost Report - End March 2010" xfId="546"/>
    <cellStyle name="4_Contract Control Sheet_P10_Enabling_Civils_02_May_09_final" xfId="547"/>
    <cellStyle name="4_Contract Control Sheet_P10_Enabling_Civils_02_May_09_final_Cost Forecast_April _2 (version 1)" xfId="548"/>
    <cellStyle name="4_Contract Control Sheet_P10_Enabling_Civils_02_May_09_final_Cost Forecast_March " xfId="549"/>
    <cellStyle name="4_Contract Control Sheet_P10_Enabling_Civils_02_May_09_final_PC Master Report" xfId="550"/>
    <cellStyle name="4_Contract Control Sheet_P10_Enabling_Civils_02_May_09_final_Proposed Overall Monthly Cost Report - End March 2010" xfId="551"/>
    <cellStyle name="4_Contract Control Sheet_PC Master Report" xfId="552"/>
    <cellStyle name="4_Contract Control Sheet_PC Master Report Feb09 Rev1 HL (version 1)" xfId="553"/>
    <cellStyle name="4_Contract Control Sheet_Proposed Overall Monthly Cost Report - End March 2010" xfId="554"/>
    <cellStyle name="4_Contract Control Sheet_RC EXECUTIVE SUMMARY END Jan 2010. (version 2)" xfId="555"/>
    <cellStyle name="4_Contract Control Sheet_RC EXECUTIVE SUMMARY END JULY 2009." xfId="556"/>
    <cellStyle name="4_Contract Control Sheet_RC EXECUTIVE SUMMARY END JULY 2009._1" xfId="557"/>
    <cellStyle name="4_Contract Control Sheet_RC EXECUTIVE SUMMARY END JULY 2009._1_Cost Forecast_April _2 (version 1)" xfId="558"/>
    <cellStyle name="4_Contract Control Sheet_RC EXECUTIVE SUMMARY END JULY 2009._1_Cost Forecast_March " xfId="559"/>
    <cellStyle name="4_Contract Control Sheet_RC EXECUTIVE SUMMARY END JULY 2009._1_Cost Reduction_Contracts Overview Slide_Oct 2009 v2" xfId="560"/>
    <cellStyle name="4_Contract Control Sheet_RC EXECUTIVE SUMMARY END JULY 2009._1_Health and Safety_October" xfId="561"/>
    <cellStyle name="4_Contract Control Sheet_RC EXECUTIVE SUMMARY END JULY 2009._1_Proposed Overall Monthly Cost Report - End March 2010" xfId="562"/>
    <cellStyle name="4_Contract Control Sheet_RC EXECUTIVE SUMMARY END JULY 2009._1_Quality_October 2009" xfId="563"/>
    <cellStyle name="4_Contract Control Sheet_RC EXECUTIVE SUMMARY END JULY 2009._1_Reg&amp;Legal_ASGISA_CSR_Stakemngt" xfId="564"/>
    <cellStyle name="4_Contract Control Sheet_RC EXECUTIVE SUMMARY END JULY 2009._Cost Forecast_April _2 (version 1)" xfId="565"/>
    <cellStyle name="4_Contract Control Sheet_RC EXECUTIVE SUMMARY END JULY 2009._Cost Forecast_March " xfId="566"/>
    <cellStyle name="4_Contract Control Sheet_RC EXECUTIVE SUMMARY END JULY 2009._Cost Reduction_Contracts Overview Slide_Oct 2009 v2" xfId="567"/>
    <cellStyle name="4_Contract Control Sheet_RC EXECUTIVE SUMMARY END JULY 2009._Health and Safety_October" xfId="568"/>
    <cellStyle name="4_Contract Control Sheet_RC EXECUTIVE SUMMARY END JULY 2009._PC Master Report" xfId="569"/>
    <cellStyle name="4_Contract Control Sheet_RC EXECUTIVE SUMMARY END JULY 2009._Proposed Overall Monthly Cost Report - End March 2010" xfId="570"/>
    <cellStyle name="4_Contract Control Sheet_RC EXECUTIVE SUMMARY END JULY 2009._Quality_October 2009" xfId="571"/>
    <cellStyle name="4_Contract Control Sheet_RC EXECUTIVE SUMMARY END JULY 2009._Reg&amp;Legal_ASGISA_CSR_Stakemngt" xfId="572"/>
    <cellStyle name="4_Contract Control Sheet_RC EXECUTIVE SUMMARY END SEP 2009." xfId="573"/>
    <cellStyle name="4_Copy of MEDUPI Claim Register- (M-Drive)" xfId="574"/>
    <cellStyle name="4_Copy of MEDUPI Claim Register- (M-Drive)_20101018_Challenge Session Revisions FINAL" xfId="575"/>
    <cellStyle name="4_Cost Forecast_April _2 (version 1)" xfId="576"/>
    <cellStyle name="4_Cost Forecast_March " xfId="577"/>
    <cellStyle name="4_June 09 r2" xfId="578"/>
    <cellStyle name="4_June 09 r2_Cost Forecast_April _2 (version 1)" xfId="579"/>
    <cellStyle name="4_June 09 r2_Cost Forecast_March " xfId="580"/>
    <cellStyle name="4_June 09 r2_PC Master Report" xfId="581"/>
    <cellStyle name="4_June 09 r2_Proposed Overall Monthly Cost Report - End March 2010" xfId="582"/>
    <cellStyle name="4_October Claims Report (downloaded_06112009)" xfId="583"/>
    <cellStyle name="4_October Claims Report (downloaded_06112009)_20101018_Challenge Session Revisions FINAL" xfId="584"/>
    <cellStyle name="4_October Claims Report (downloaded_06112009)_Medupi_January Project Assurance Report Rev1" xfId="585"/>
    <cellStyle name="4_P02_Boiler Package_Contract Control Logs May 2009(1)" xfId="586"/>
    <cellStyle name="4_P02_Boiler Package_Contract Control Logs May 2009(1)_Cost Forecast_April _2 (version 1)" xfId="587"/>
    <cellStyle name="4_P02_Boiler Package_Contract Control Logs May 2009(1)_Cost Forecast_March " xfId="588"/>
    <cellStyle name="4_P02_Boiler Package_Contract Control Logs May 2009(1)_PC Master Report" xfId="589"/>
    <cellStyle name="4_P02_Boiler Package_Contract Control Logs May 2009(1)_Proposed Overall Monthly Cost Report - End March 2010" xfId="590"/>
    <cellStyle name="4_P03_Turbine_Mayl_09_User_Contract_Logs rev 2" xfId="591"/>
    <cellStyle name="4_P03_Turbine_Mayl_09_User_Contract_Logs rev 2_Cost Forecast_April _2 (version 1)" xfId="592"/>
    <cellStyle name="4_P03_Turbine_Mayl_09_User_Contract_Logs rev 2_Cost Forecast_March " xfId="593"/>
    <cellStyle name="4_P03_Turbine_Mayl_09_User_Contract_Logs rev 2_PC Master Report" xfId="594"/>
    <cellStyle name="4_P03_Turbine_Mayl_09_User_Contract_Logs rev 2_Proposed Overall Monthly Cost Report - End March 2010" xfId="595"/>
    <cellStyle name="4_P04_LP_Services_26_October_09_Rev1_Master(Draft)" xfId="596"/>
    <cellStyle name="4_P06_Water_Treatment_28_May_09_Rev0_Master(Draft)" xfId="597"/>
    <cellStyle name="4_P06_Water_Treatment_28_May_09_Rev0_Master(Draft)_Cost Forecast_April _2 (version 1)" xfId="598"/>
    <cellStyle name="4_P06_Water_Treatment_28_May_09_Rev0_Master(Draft)_Cost Forecast_March " xfId="599"/>
    <cellStyle name="4_P06_Water_Treatment_28_May_09_Rev0_Master(Draft)_PC Master Report" xfId="600"/>
    <cellStyle name="4_P06_Water_Treatment_28_May_09_Rev0_Master(Draft)_Proposed Overall Monthly Cost Report - End March 2010" xfId="601"/>
    <cellStyle name="4_P06_Water_Treatment_29_June_09_Rev0_Master(Draft)" xfId="602"/>
    <cellStyle name="4_P06_Water_Treatment_29_June_09_Rev0_Master(Draft)_Cost Forecast_April _2 (version 1)" xfId="603"/>
    <cellStyle name="4_P06_Water_Treatment_29_June_09_Rev0_Master(Draft)_Cost Forecast_March " xfId="604"/>
    <cellStyle name="4_P06_Water_Treatment_29_June_09_Rev0_Master(Draft)_PC Master Report" xfId="605"/>
    <cellStyle name="4_P06_Water_Treatment_29_June_09_Rev0_Master(Draft)_Proposed Overall Monthly Cost Report - End March 2010" xfId="606"/>
    <cellStyle name="4_P08_Main Civil May 09 r2" xfId="607"/>
    <cellStyle name="4_P08_Main Civil May 09 r2_Cost Forecast_April _2 (version 1)" xfId="608"/>
    <cellStyle name="4_P08_Main Civil May 09 r2_Cost Forecast_March " xfId="609"/>
    <cellStyle name="4_P08_Main Civil May 09 r2_PC Master Report" xfId="610"/>
    <cellStyle name="4_P08_Main Civil May 09 r2_Proposed Overall Monthly Cost Report - End March 2010" xfId="611"/>
    <cellStyle name="4_P10_Enabling_Civils_02_June_09_Rev1" xfId="612"/>
    <cellStyle name="4_P10_Enabling_Civils_02_June_09_Rev1_Cost Forecast_April _2 (version 1)" xfId="613"/>
    <cellStyle name="4_P10_Enabling_Civils_02_June_09_Rev1_Cost Forecast_March " xfId="614"/>
    <cellStyle name="4_P10_Enabling_Civils_02_June_09_Rev1_PC Master Report" xfId="615"/>
    <cellStyle name="4_P10_Enabling_Civils_02_June_09_Rev1_Proposed Overall Monthly Cost Report - End March 2010" xfId="616"/>
    <cellStyle name="4_P10_Enabling_Civils_02_May_09_final" xfId="617"/>
    <cellStyle name="4_P10_Enabling_Civils_02_May_09_final_Cost Forecast_April _2 (version 1)" xfId="618"/>
    <cellStyle name="4_P10_Enabling_Civils_02_May_09_final_Cost Forecast_March " xfId="619"/>
    <cellStyle name="4_P10_Enabling_Civils_02_May_09_final_PC Master Report" xfId="620"/>
    <cellStyle name="4_P10_Enabling_Civils_02_May_09_final_Proposed Overall Monthly Cost Report - End March 2010" xfId="621"/>
    <cellStyle name="4_PC Master Report" xfId="622"/>
    <cellStyle name="4_PC Master Report Feb09 Rev1 HL (version 1)" xfId="623"/>
    <cellStyle name="4_Proposal Register" xfId="624"/>
    <cellStyle name="4_Proposal Register_Commited cost - January  2010" xfId="625"/>
    <cellStyle name="4_Proposal Register_Copy of MEDUPI Claim Register- (M-Drive)" xfId="626"/>
    <cellStyle name="4_Proposal Register_Copy of MEDUPI Claim Register- (M-Drive)_20101018_Challenge Session Revisions FINAL" xfId="627"/>
    <cellStyle name="4_Proposal Register_Cost Forecast_April _2 (version 1)" xfId="628"/>
    <cellStyle name="4_Proposal Register_Cost Forecast_March " xfId="629"/>
    <cellStyle name="4_Proposal Register_June 09 r2" xfId="630"/>
    <cellStyle name="4_Proposal Register_June 09 r2_Cost Forecast_April _2 (version 1)" xfId="631"/>
    <cellStyle name="4_Proposal Register_June 09 r2_Cost Forecast_March " xfId="632"/>
    <cellStyle name="4_Proposal Register_June 09 r2_PC Master Report" xfId="633"/>
    <cellStyle name="4_Proposal Register_June 09 r2_Proposed Overall Monthly Cost Report - End March 2010" xfId="634"/>
    <cellStyle name="4_Proposal Register_October Claims Report (downloaded_06112009)" xfId="635"/>
    <cellStyle name="4_Proposal Register_October Claims Report (downloaded_06112009)_20101018_Challenge Session Revisions FINAL" xfId="636"/>
    <cellStyle name="4_Proposal Register_October Claims Report (downloaded_06112009)_Medupi_January Project Assurance Report Rev1" xfId="637"/>
    <cellStyle name="4_Proposal Register_P10_Enabling_Civils_02_June_09_Rev1" xfId="638"/>
    <cellStyle name="4_Proposal Register_P10_Enabling_Civils_02_June_09_Rev1_Cost Forecast_April _2 (version 1)" xfId="639"/>
    <cellStyle name="4_Proposal Register_P10_Enabling_Civils_02_June_09_Rev1_Cost Forecast_March " xfId="640"/>
    <cellStyle name="4_Proposal Register_P10_Enabling_Civils_02_June_09_Rev1_PC Master Report" xfId="641"/>
    <cellStyle name="4_Proposal Register_P10_Enabling_Civils_02_June_09_Rev1_Proposed Overall Monthly Cost Report - End March 2010" xfId="642"/>
    <cellStyle name="4_Proposal Register_P10_Enabling_Civils_02_May_09_final" xfId="643"/>
    <cellStyle name="4_Proposal Register_P10_Enabling_Civils_02_May_09_final_Cost Forecast_April _2 (version 1)" xfId="644"/>
    <cellStyle name="4_Proposal Register_P10_Enabling_Civils_02_May_09_final_Cost Forecast_March " xfId="645"/>
    <cellStyle name="4_Proposal Register_P10_Enabling_Civils_02_May_09_final_PC Master Report" xfId="646"/>
    <cellStyle name="4_Proposal Register_P10_Enabling_Civils_02_May_09_final_Proposed Overall Monthly Cost Report - End March 2010" xfId="647"/>
    <cellStyle name="4_Proposal Register_PC Master Report" xfId="648"/>
    <cellStyle name="4_Proposal Register_PC Master Report Feb09 Rev1 HL (version 1)" xfId="649"/>
    <cellStyle name="4_Proposal Register_Proposed Overall Monthly Cost Report - End March 2010" xfId="650"/>
    <cellStyle name="4_Proposal Register_RC EXECUTIVE SUMMARY END Jan 2010. (version 2)" xfId="651"/>
    <cellStyle name="4_Proposal Register_RC EXECUTIVE SUMMARY END JULY 2009." xfId="652"/>
    <cellStyle name="4_Proposal Register_RC EXECUTIVE SUMMARY END JULY 2009._1" xfId="653"/>
    <cellStyle name="4_Proposal Register_RC EXECUTIVE SUMMARY END JULY 2009._1_Cost Forecast_April _2 (version 1)" xfId="654"/>
    <cellStyle name="4_Proposal Register_RC EXECUTIVE SUMMARY END JULY 2009._1_Cost Forecast_March " xfId="655"/>
    <cellStyle name="4_Proposal Register_RC EXECUTIVE SUMMARY END JULY 2009._1_Cost Reduction_Contracts Overview Slide_Oct 2009 v2" xfId="656"/>
    <cellStyle name="4_Proposal Register_RC EXECUTIVE SUMMARY END JULY 2009._1_Health and Safety_October" xfId="657"/>
    <cellStyle name="4_Proposal Register_RC EXECUTIVE SUMMARY END JULY 2009._1_Proposed Overall Monthly Cost Report - End March 2010" xfId="658"/>
    <cellStyle name="4_Proposal Register_RC EXECUTIVE SUMMARY END JULY 2009._1_Quality_October 2009" xfId="659"/>
    <cellStyle name="4_Proposal Register_RC EXECUTIVE SUMMARY END JULY 2009._1_Reg&amp;Legal_ASGISA_CSR_Stakemngt" xfId="660"/>
    <cellStyle name="4_Proposal Register_RC EXECUTIVE SUMMARY END JULY 2009._Cost Forecast_April _2 (version 1)" xfId="661"/>
    <cellStyle name="4_Proposal Register_RC EXECUTIVE SUMMARY END JULY 2009._Cost Forecast_March " xfId="662"/>
    <cellStyle name="4_Proposal Register_RC EXECUTIVE SUMMARY END JULY 2009._Cost Reduction_Contracts Overview Slide_Oct 2009 v2" xfId="663"/>
    <cellStyle name="4_Proposal Register_RC EXECUTIVE SUMMARY END JULY 2009._Health and Safety_October" xfId="664"/>
    <cellStyle name="4_Proposal Register_RC EXECUTIVE SUMMARY END JULY 2009._PC Master Report" xfId="665"/>
    <cellStyle name="4_Proposal Register_RC EXECUTIVE SUMMARY END JULY 2009._Proposed Overall Monthly Cost Report - End March 2010" xfId="666"/>
    <cellStyle name="4_Proposal Register_RC EXECUTIVE SUMMARY END JULY 2009._Quality_October 2009" xfId="667"/>
    <cellStyle name="4_Proposal Register_RC EXECUTIVE SUMMARY END JULY 2009._Reg&amp;Legal_ASGISA_CSR_Stakemngt" xfId="668"/>
    <cellStyle name="4_Proposal Register_RC EXECUTIVE SUMMARY END SEP 2009." xfId="669"/>
    <cellStyle name="4_Proposed Overall Monthly Cost Report - End March 2010" xfId="670"/>
    <cellStyle name="4_RC EXECUTIVE SUMMARY END Jan 2010. (version 2)" xfId="671"/>
    <cellStyle name="4_RC EXECUTIVE SUMMARY END JULY 2009." xfId="672"/>
    <cellStyle name="4_RC EXECUTIVE SUMMARY END JULY 2009._1" xfId="673"/>
    <cellStyle name="4_RC EXECUTIVE SUMMARY END JULY 2009._1_Cost Forecast_April _2 (version 1)" xfId="674"/>
    <cellStyle name="4_RC EXECUTIVE SUMMARY END JULY 2009._1_Cost Forecast_March " xfId="675"/>
    <cellStyle name="4_RC EXECUTIVE SUMMARY END JULY 2009._1_Cost Reduction_Contracts Overview Slide_Oct 2009 v2" xfId="676"/>
    <cellStyle name="4_RC EXECUTIVE SUMMARY END JULY 2009._1_Health and Safety_October" xfId="677"/>
    <cellStyle name="4_RC EXECUTIVE SUMMARY END JULY 2009._1_Proposed Overall Monthly Cost Report - End March 2010" xfId="678"/>
    <cellStyle name="4_RC EXECUTIVE SUMMARY END JULY 2009._1_Quality_October 2009" xfId="679"/>
    <cellStyle name="4_RC EXECUTIVE SUMMARY END JULY 2009._1_Reg&amp;Legal_ASGISA_CSR_Stakemngt" xfId="680"/>
    <cellStyle name="4_RC EXECUTIVE SUMMARY END JULY 2009._Cost Forecast_April _2 (version 1)" xfId="681"/>
    <cellStyle name="4_RC EXECUTIVE SUMMARY END JULY 2009._Cost Forecast_March " xfId="682"/>
    <cellStyle name="4_RC EXECUTIVE SUMMARY END JULY 2009._Cost Reduction_Contracts Overview Slide_Oct 2009 v2" xfId="683"/>
    <cellStyle name="4_RC EXECUTIVE SUMMARY END JULY 2009._Health and Safety_October" xfId="684"/>
    <cellStyle name="4_RC EXECUTIVE SUMMARY END JULY 2009._PC Master Report" xfId="685"/>
    <cellStyle name="4_RC EXECUTIVE SUMMARY END JULY 2009._Proposed Overall Monthly Cost Report - End March 2010" xfId="686"/>
    <cellStyle name="4_RC EXECUTIVE SUMMARY END JULY 2009._Quality_October 2009" xfId="687"/>
    <cellStyle name="4_RC EXECUTIVE SUMMARY END JULY 2009._Reg&amp;Legal_ASGISA_CSR_Stakemngt" xfId="688"/>
    <cellStyle name="4_RC EXECUTIVE SUMMARY END SEP 2009." xfId="689"/>
    <cellStyle name="40% - Accent1 10" xfId="690"/>
    <cellStyle name="40% - Accent1 2" xfId="18"/>
    <cellStyle name="40% - Accent1 2 2" xfId="691"/>
    <cellStyle name="40% - Accent1 2 2 2" xfId="692"/>
    <cellStyle name="40% - Accent1 2 3" xfId="693"/>
    <cellStyle name="40% - Accent1 2 3 2" xfId="694"/>
    <cellStyle name="40% - Accent1 2 4" xfId="695"/>
    <cellStyle name="40% - Accent1 2 4 2" xfId="696"/>
    <cellStyle name="40% - Accent1 2 5" xfId="697"/>
    <cellStyle name="40% - Accent1 2 6" xfId="698"/>
    <cellStyle name="40% - Accent1 3" xfId="19"/>
    <cellStyle name="40% - Accent1 3 2" xfId="699"/>
    <cellStyle name="40% - Accent1 3 2 2" xfId="700"/>
    <cellStyle name="40% - Accent1 3 3" xfId="701"/>
    <cellStyle name="40% - Accent1 4" xfId="702"/>
    <cellStyle name="40% - Accent1 4 2" xfId="703"/>
    <cellStyle name="40% - Accent1 5" xfId="704"/>
    <cellStyle name="40% - Accent1 5 2" xfId="705"/>
    <cellStyle name="40% - Accent1 6" xfId="706"/>
    <cellStyle name="40% - Accent1 6 2" xfId="707"/>
    <cellStyle name="40% - Accent1 7" xfId="708"/>
    <cellStyle name="40% - Accent1 7 2" xfId="709"/>
    <cellStyle name="40% - Accent1 8" xfId="710"/>
    <cellStyle name="40% - Accent1 8 2" xfId="711"/>
    <cellStyle name="40% - Accent1 9" xfId="712"/>
    <cellStyle name="40% - Accent1 9 2" xfId="713"/>
    <cellStyle name="40% - Accent2 10" xfId="714"/>
    <cellStyle name="40% - Accent2 2" xfId="20"/>
    <cellStyle name="40% - Accent2 2 2" xfId="715"/>
    <cellStyle name="40% - Accent2 2 2 2" xfId="716"/>
    <cellStyle name="40% - Accent2 2 3" xfId="717"/>
    <cellStyle name="40% - Accent2 2 3 2" xfId="718"/>
    <cellStyle name="40% - Accent2 2 4" xfId="719"/>
    <cellStyle name="40% - Accent2 2 4 2" xfId="720"/>
    <cellStyle name="40% - Accent2 2 5" xfId="721"/>
    <cellStyle name="40% - Accent2 2 6" xfId="722"/>
    <cellStyle name="40% - Accent2 3" xfId="21"/>
    <cellStyle name="40% - Accent2 3 2" xfId="723"/>
    <cellStyle name="40% - Accent2 3 2 2" xfId="724"/>
    <cellStyle name="40% - Accent2 3 3" xfId="725"/>
    <cellStyle name="40% - Accent2 4" xfId="726"/>
    <cellStyle name="40% - Accent2 4 2" xfId="727"/>
    <cellStyle name="40% - Accent2 5" xfId="728"/>
    <cellStyle name="40% - Accent2 5 2" xfId="729"/>
    <cellStyle name="40% - Accent2 6" xfId="730"/>
    <cellStyle name="40% - Accent2 6 2" xfId="731"/>
    <cellStyle name="40% - Accent2 7" xfId="732"/>
    <cellStyle name="40% - Accent2 7 2" xfId="733"/>
    <cellStyle name="40% - Accent2 8" xfId="734"/>
    <cellStyle name="40% - Accent2 8 2" xfId="735"/>
    <cellStyle name="40% - Accent2 9" xfId="736"/>
    <cellStyle name="40% - Accent2 9 2" xfId="737"/>
    <cellStyle name="40% - Accent3 10" xfId="738"/>
    <cellStyle name="40% - Accent3 2" xfId="22"/>
    <cellStyle name="40% - Accent3 2 2" xfId="739"/>
    <cellStyle name="40% - Accent3 2 2 2" xfId="740"/>
    <cellStyle name="40% - Accent3 2 3" xfId="741"/>
    <cellStyle name="40% - Accent3 2 3 2" xfId="742"/>
    <cellStyle name="40% - Accent3 2 4" xfId="743"/>
    <cellStyle name="40% - Accent3 2 4 2" xfId="744"/>
    <cellStyle name="40% - Accent3 2 5" xfId="745"/>
    <cellStyle name="40% - Accent3 2 6" xfId="746"/>
    <cellStyle name="40% - Accent3 3" xfId="23"/>
    <cellStyle name="40% - Accent3 3 2" xfId="747"/>
    <cellStyle name="40% - Accent3 3 2 2" xfId="748"/>
    <cellStyle name="40% - Accent3 3 3" xfId="749"/>
    <cellStyle name="40% - Accent3 4" xfId="750"/>
    <cellStyle name="40% - Accent3 4 2" xfId="751"/>
    <cellStyle name="40% - Accent3 5" xfId="752"/>
    <cellStyle name="40% - Accent3 5 2" xfId="753"/>
    <cellStyle name="40% - Accent3 6" xfId="754"/>
    <cellStyle name="40% - Accent3 6 2" xfId="755"/>
    <cellStyle name="40% - Accent3 7" xfId="756"/>
    <cellStyle name="40% - Accent3 7 2" xfId="757"/>
    <cellStyle name="40% - Accent3 8" xfId="758"/>
    <cellStyle name="40% - Accent3 8 2" xfId="759"/>
    <cellStyle name="40% - Accent3 9" xfId="760"/>
    <cellStyle name="40% - Accent3 9 2" xfId="761"/>
    <cellStyle name="40% - Accent4 10" xfId="762"/>
    <cellStyle name="40% - Accent4 2" xfId="24"/>
    <cellStyle name="40% - Accent4 2 2" xfId="763"/>
    <cellStyle name="40% - Accent4 2 2 2" xfId="764"/>
    <cellStyle name="40% - Accent4 2 3" xfId="765"/>
    <cellStyle name="40% - Accent4 2 3 2" xfId="766"/>
    <cellStyle name="40% - Accent4 2 4" xfId="767"/>
    <cellStyle name="40% - Accent4 2 4 2" xfId="768"/>
    <cellStyle name="40% - Accent4 2 5" xfId="769"/>
    <cellStyle name="40% - Accent4 2 6" xfId="770"/>
    <cellStyle name="40% - Accent4 3" xfId="25"/>
    <cellStyle name="40% - Accent4 3 2" xfId="771"/>
    <cellStyle name="40% - Accent4 3 2 2" xfId="772"/>
    <cellStyle name="40% - Accent4 3 3" xfId="773"/>
    <cellStyle name="40% - Accent4 4" xfId="774"/>
    <cellStyle name="40% - Accent4 4 2" xfId="775"/>
    <cellStyle name="40% - Accent4 5" xfId="776"/>
    <cellStyle name="40% - Accent4 5 2" xfId="777"/>
    <cellStyle name="40% - Accent4 6" xfId="778"/>
    <cellStyle name="40% - Accent4 6 2" xfId="779"/>
    <cellStyle name="40% - Accent4 7" xfId="780"/>
    <cellStyle name="40% - Accent4 7 2" xfId="781"/>
    <cellStyle name="40% - Accent4 8" xfId="782"/>
    <cellStyle name="40% - Accent4 8 2" xfId="783"/>
    <cellStyle name="40% - Accent4 9" xfId="784"/>
    <cellStyle name="40% - Accent4 9 2" xfId="785"/>
    <cellStyle name="40% - Accent5 10" xfId="786"/>
    <cellStyle name="40% - Accent5 2" xfId="26"/>
    <cellStyle name="40% - Accent5 2 2" xfId="787"/>
    <cellStyle name="40% - Accent5 2 2 2" xfId="788"/>
    <cellStyle name="40% - Accent5 2 3" xfId="789"/>
    <cellStyle name="40% - Accent5 2 3 2" xfId="790"/>
    <cellStyle name="40% - Accent5 2 4" xfId="791"/>
    <cellStyle name="40% - Accent5 2 4 2" xfId="792"/>
    <cellStyle name="40% - Accent5 2 5" xfId="793"/>
    <cellStyle name="40% - Accent5 2 6" xfId="794"/>
    <cellStyle name="40% - Accent5 3" xfId="795"/>
    <cellStyle name="40% - Accent5 3 2" xfId="796"/>
    <cellStyle name="40% - Accent5 3 2 2" xfId="797"/>
    <cellStyle name="40% - Accent5 3 3" xfId="798"/>
    <cellStyle name="40% - Accent5 4" xfId="799"/>
    <cellStyle name="40% - Accent5 4 2" xfId="800"/>
    <cellStyle name="40% - Accent5 5" xfId="801"/>
    <cellStyle name="40% - Accent5 5 2" xfId="802"/>
    <cellStyle name="40% - Accent5 6" xfId="803"/>
    <cellStyle name="40% - Accent5 6 2" xfId="804"/>
    <cellStyle name="40% - Accent5 7" xfId="805"/>
    <cellStyle name="40% - Accent5 7 2" xfId="806"/>
    <cellStyle name="40% - Accent5 8" xfId="807"/>
    <cellStyle name="40% - Accent5 8 2" xfId="808"/>
    <cellStyle name="40% - Accent5 9" xfId="809"/>
    <cellStyle name="40% - Accent5 9 2" xfId="810"/>
    <cellStyle name="40% - Accent6 10" xfId="811"/>
    <cellStyle name="40% - Accent6 2" xfId="27"/>
    <cellStyle name="40% - Accent6 2 2" xfId="812"/>
    <cellStyle name="40% - Accent6 2 2 2" xfId="813"/>
    <cellStyle name="40% - Accent6 2 3" xfId="814"/>
    <cellStyle name="40% - Accent6 2 3 2" xfId="815"/>
    <cellStyle name="40% - Accent6 2 4" xfId="816"/>
    <cellStyle name="40% - Accent6 2 4 2" xfId="817"/>
    <cellStyle name="40% - Accent6 2 5" xfId="818"/>
    <cellStyle name="40% - Accent6 2 6" xfId="819"/>
    <cellStyle name="40% - Accent6 3" xfId="28"/>
    <cellStyle name="40% - Accent6 3 2" xfId="820"/>
    <cellStyle name="40% - Accent6 3 2 2" xfId="821"/>
    <cellStyle name="40% - Accent6 3 3" xfId="822"/>
    <cellStyle name="40% - Accent6 4" xfId="823"/>
    <cellStyle name="40% - Accent6 4 2" xfId="824"/>
    <cellStyle name="40% - Accent6 5" xfId="825"/>
    <cellStyle name="40% - Accent6 5 2" xfId="826"/>
    <cellStyle name="40% - Accent6 6" xfId="827"/>
    <cellStyle name="40% - Accent6 6 2" xfId="828"/>
    <cellStyle name="40% - Accent6 7" xfId="829"/>
    <cellStyle name="40% - Accent6 7 2" xfId="830"/>
    <cellStyle name="40% - Accent6 8" xfId="831"/>
    <cellStyle name="40% - Accent6 8 2" xfId="832"/>
    <cellStyle name="40% - Accent6 9" xfId="833"/>
    <cellStyle name="40% - Accent6 9 2" xfId="834"/>
    <cellStyle name="5" xfId="835"/>
    <cellStyle name="5 2" xfId="836"/>
    <cellStyle name="5_20100518 Medupi March 2010 summary" xfId="837"/>
    <cellStyle name="5_20101012_ERA Deviations Analysis - Portfolio Report Rev-01" xfId="838"/>
    <cellStyle name="5_20101018_Challenge Session Revisions FINAL" xfId="839"/>
    <cellStyle name="5_Boiler Package_Contract Control Logs Sep 2010" xfId="840"/>
    <cellStyle name="5_Book1" xfId="841"/>
    <cellStyle name="5_Book1_Cost Forecast_April _2 (version 1)" xfId="842"/>
    <cellStyle name="5_Book1_Cost Forecast_March " xfId="843"/>
    <cellStyle name="5_Book1_Cost Reduction_Contracts Overview Slide_Oct 2009 v2" xfId="844"/>
    <cellStyle name="5_Book1_Health and Safety_October" xfId="845"/>
    <cellStyle name="5_Book1_PC Master Report" xfId="846"/>
    <cellStyle name="5_Book1_Proposed Overall Monthly Cost Report - End March 2010" xfId="847"/>
    <cellStyle name="5_Book1_Quality_October 2009" xfId="848"/>
    <cellStyle name="5_Book1_Reg&amp;Legal_ASGISA_CSR_Stakemngt" xfId="849"/>
    <cellStyle name="5_Commited cost - January  2010" xfId="850"/>
    <cellStyle name="5_Contingency Drawdown" xfId="851"/>
    <cellStyle name="5_Contingency Drawdown_Copy of MEDUPI Claim Register- (M-Drive)" xfId="852"/>
    <cellStyle name="5_Contingency Drawdown_Copy of MEDUPI Claim Register- (M-Drive)_20101018_Challenge Session Revisions FINAL" xfId="853"/>
    <cellStyle name="5_Contingency Drawdown_Copy of MEDUPI September Claim Register" xfId="854"/>
    <cellStyle name="5_Contingency Drawdown_Copy of MEDUPI September Claim Register_Cost Forecast_April _2 (version 1)" xfId="855"/>
    <cellStyle name="5_Contingency Drawdown_Copy of MEDUPI September Claim Register_Cost Forecast_March " xfId="856"/>
    <cellStyle name="5_Contingency Drawdown_Cost Forecast_April _2 (version 1)" xfId="857"/>
    <cellStyle name="5_Contingency Drawdown_Cost Forecast_March " xfId="858"/>
    <cellStyle name="5_Contingency Drawdown_Cost Reduction_Contracts Overview Slide_Oct 2009 v2" xfId="859"/>
    <cellStyle name="5_Contingency Drawdown_Health and Safety_October" xfId="860"/>
    <cellStyle name="5_Contingency Drawdown_June 09 r2" xfId="861"/>
    <cellStyle name="5_Contingency Drawdown_June 09 r2_Cost Forecast_April _2 (version 1)" xfId="862"/>
    <cellStyle name="5_Contingency Drawdown_June 09 r2_Cost Forecast_March " xfId="863"/>
    <cellStyle name="5_Contingency Drawdown_June 09 r2_PC Master Report" xfId="864"/>
    <cellStyle name="5_Contingency Drawdown_June 09 r2_Proposed Overall Monthly Cost Report - End March 2010" xfId="865"/>
    <cellStyle name="5_Contingency Drawdown_October Claims Report (downloaded_06112009)" xfId="866"/>
    <cellStyle name="5_Contingency Drawdown_October Claims Report (downloaded_06112009)_1" xfId="867"/>
    <cellStyle name="5_Contingency Drawdown_October Claims Report (downloaded_06112009)_1_20101018_Challenge Session Revisions FINAL" xfId="868"/>
    <cellStyle name="5_Contingency Drawdown_October Claims Report (downloaded_06112009)_1_Medupi_January Project Assurance Report Rev1" xfId="869"/>
    <cellStyle name="5_Contingency Drawdown_P07 Jan 10" xfId="870"/>
    <cellStyle name="5_Contingency Drawdown_PC Master Report" xfId="871"/>
    <cellStyle name="5_Contingency Drawdown_Proposed Overall Monthly Cost Report - End March 2010" xfId="872"/>
    <cellStyle name="5_Contingency Drawdown_Quality_October 2009" xfId="873"/>
    <cellStyle name="5_Contingency Drawdown_Reg&amp;Legal_ASGISA_CSR_Stakemngt" xfId="874"/>
    <cellStyle name="5_Contract Control Sheet" xfId="875"/>
    <cellStyle name="5_Contract Control Sheet_Commited cost - January  2010" xfId="876"/>
    <cellStyle name="5_Contract Control Sheet_Copy of MEDUPI Claim Register- (M-Drive)" xfId="877"/>
    <cellStyle name="5_Contract Control Sheet_Copy of MEDUPI Claim Register- (M-Drive)_20101018_Challenge Session Revisions FINAL" xfId="878"/>
    <cellStyle name="5_Contract Control Sheet_Cost Forecast_April _2 (version 1)" xfId="879"/>
    <cellStyle name="5_Contract Control Sheet_Cost Forecast_March " xfId="880"/>
    <cellStyle name="5_Contract Control Sheet_June 09 r2" xfId="881"/>
    <cellStyle name="5_Contract Control Sheet_June 09 r2_Cost Forecast_April _2 (version 1)" xfId="882"/>
    <cellStyle name="5_Contract Control Sheet_June 09 r2_Cost Forecast_March " xfId="883"/>
    <cellStyle name="5_Contract Control Sheet_June 09 r2_PC Master Report" xfId="884"/>
    <cellStyle name="5_Contract Control Sheet_June 09 r2_Proposed Overall Monthly Cost Report - End March 2010" xfId="885"/>
    <cellStyle name="5_Contract Control Sheet_October Claims Report (downloaded_06112009)" xfId="886"/>
    <cellStyle name="5_Contract Control Sheet_October Claims Report (downloaded_06112009)_20101018_Challenge Session Revisions FINAL" xfId="887"/>
    <cellStyle name="5_Contract Control Sheet_October Claims Report (downloaded_06112009)_Medupi_January Project Assurance Report Rev1" xfId="888"/>
    <cellStyle name="5_Contract Control Sheet_P10_Enabling_Civils_02_June_09_Rev1" xfId="889"/>
    <cellStyle name="5_Contract Control Sheet_P10_Enabling_Civils_02_June_09_Rev1_Cost Forecast_April _2 (version 1)" xfId="890"/>
    <cellStyle name="5_Contract Control Sheet_P10_Enabling_Civils_02_June_09_Rev1_Cost Forecast_March " xfId="891"/>
    <cellStyle name="5_Contract Control Sheet_P10_Enabling_Civils_02_June_09_Rev1_PC Master Report" xfId="892"/>
    <cellStyle name="5_Contract Control Sheet_P10_Enabling_Civils_02_June_09_Rev1_Proposed Overall Monthly Cost Report - End March 2010" xfId="893"/>
    <cellStyle name="5_Contract Control Sheet_P10_Enabling_Civils_02_May_09_final" xfId="894"/>
    <cellStyle name="5_Contract Control Sheet_P10_Enabling_Civils_02_May_09_final_Cost Forecast_April _2 (version 1)" xfId="895"/>
    <cellStyle name="5_Contract Control Sheet_P10_Enabling_Civils_02_May_09_final_Cost Forecast_March " xfId="896"/>
    <cellStyle name="5_Contract Control Sheet_P10_Enabling_Civils_02_May_09_final_PC Master Report" xfId="897"/>
    <cellStyle name="5_Contract Control Sheet_P10_Enabling_Civils_02_May_09_final_Proposed Overall Monthly Cost Report - End March 2010" xfId="898"/>
    <cellStyle name="5_Contract Control Sheet_PC Master Report" xfId="899"/>
    <cellStyle name="5_Contract Control Sheet_PC Master Report Feb09 Rev1 HL (version 1)" xfId="900"/>
    <cellStyle name="5_Contract Control Sheet_Proposed Overall Monthly Cost Report - End March 2010" xfId="901"/>
    <cellStyle name="5_Contract Control Sheet_RC EXECUTIVE SUMMARY END Jan 2010. (version 2)" xfId="902"/>
    <cellStyle name="5_Contract Control Sheet_RC EXECUTIVE SUMMARY END JULY 2009." xfId="903"/>
    <cellStyle name="5_Contract Control Sheet_RC EXECUTIVE SUMMARY END JULY 2009._1" xfId="904"/>
    <cellStyle name="5_Contract Control Sheet_RC EXECUTIVE SUMMARY END JULY 2009._1_Cost Forecast_April _2 (version 1)" xfId="905"/>
    <cellStyle name="5_Contract Control Sheet_RC EXECUTIVE SUMMARY END JULY 2009._1_Cost Forecast_March " xfId="906"/>
    <cellStyle name="5_Contract Control Sheet_RC EXECUTIVE SUMMARY END JULY 2009._1_Cost Reduction_Contracts Overview Slide_Oct 2009 v2" xfId="907"/>
    <cellStyle name="5_Contract Control Sheet_RC EXECUTIVE SUMMARY END JULY 2009._1_Health and Safety_October" xfId="908"/>
    <cellStyle name="5_Contract Control Sheet_RC EXECUTIVE SUMMARY END JULY 2009._1_Proposed Overall Monthly Cost Report - End March 2010" xfId="909"/>
    <cellStyle name="5_Contract Control Sheet_RC EXECUTIVE SUMMARY END JULY 2009._1_Quality_October 2009" xfId="910"/>
    <cellStyle name="5_Contract Control Sheet_RC EXECUTIVE SUMMARY END JULY 2009._1_Reg&amp;Legal_ASGISA_CSR_Stakemngt" xfId="911"/>
    <cellStyle name="5_Contract Control Sheet_RC EXECUTIVE SUMMARY END JULY 2009._Cost Forecast_April _2 (version 1)" xfId="912"/>
    <cellStyle name="5_Contract Control Sheet_RC EXECUTIVE SUMMARY END JULY 2009._Cost Forecast_March " xfId="913"/>
    <cellStyle name="5_Contract Control Sheet_RC EXECUTIVE SUMMARY END JULY 2009._Cost Reduction_Contracts Overview Slide_Oct 2009 v2" xfId="914"/>
    <cellStyle name="5_Contract Control Sheet_RC EXECUTIVE SUMMARY END JULY 2009._Health and Safety_October" xfId="915"/>
    <cellStyle name="5_Contract Control Sheet_RC EXECUTIVE SUMMARY END JULY 2009._PC Master Report" xfId="916"/>
    <cellStyle name="5_Contract Control Sheet_RC EXECUTIVE SUMMARY END JULY 2009._Proposed Overall Monthly Cost Report - End March 2010" xfId="917"/>
    <cellStyle name="5_Contract Control Sheet_RC EXECUTIVE SUMMARY END JULY 2009._Quality_October 2009" xfId="918"/>
    <cellStyle name="5_Contract Control Sheet_RC EXECUTIVE SUMMARY END JULY 2009._Reg&amp;Legal_ASGISA_CSR_Stakemngt" xfId="919"/>
    <cellStyle name="5_Contract Control Sheet_RC EXECUTIVE SUMMARY END SEP 2009." xfId="920"/>
    <cellStyle name="5_Copy of MEDUPI Claim Register- (M-Drive)" xfId="921"/>
    <cellStyle name="5_Copy of MEDUPI Claim Register- (M-Drive)_20101018_Challenge Session Revisions FINAL" xfId="922"/>
    <cellStyle name="5_Cost Forecast_April _2 (version 1)" xfId="923"/>
    <cellStyle name="5_Cost Forecast_March " xfId="924"/>
    <cellStyle name="5_June 09 r2" xfId="925"/>
    <cellStyle name="5_June 09 r2_Cost Forecast_April _2 (version 1)" xfId="926"/>
    <cellStyle name="5_June 09 r2_Cost Forecast_March " xfId="927"/>
    <cellStyle name="5_June 09 r2_PC Master Report" xfId="928"/>
    <cellStyle name="5_June 09 r2_Proposed Overall Monthly Cost Report - End March 2010" xfId="929"/>
    <cellStyle name="5_October Claims Report (downloaded_06112009)" xfId="930"/>
    <cellStyle name="5_October Claims Report (downloaded_06112009)_20101018_Challenge Session Revisions FINAL" xfId="931"/>
    <cellStyle name="5_October Claims Report (downloaded_06112009)_Medupi_January Project Assurance Report Rev1" xfId="932"/>
    <cellStyle name="5_P02_Boiler Package_Contract Control Logs May 2009(1)" xfId="933"/>
    <cellStyle name="5_P02_Boiler Package_Contract Control Logs May 2009(1)_Cost Forecast_April _2 (version 1)" xfId="934"/>
    <cellStyle name="5_P02_Boiler Package_Contract Control Logs May 2009(1)_Cost Forecast_March " xfId="935"/>
    <cellStyle name="5_P02_Boiler Package_Contract Control Logs May 2009(1)_PC Master Report" xfId="936"/>
    <cellStyle name="5_P02_Boiler Package_Contract Control Logs May 2009(1)_Proposed Overall Monthly Cost Report - End March 2010" xfId="937"/>
    <cellStyle name="5_P03_Turbine_Mayl_09_User_Contract_Logs rev 2" xfId="938"/>
    <cellStyle name="5_P03_Turbine_Mayl_09_User_Contract_Logs rev 2_Cost Forecast_April _2 (version 1)" xfId="939"/>
    <cellStyle name="5_P03_Turbine_Mayl_09_User_Contract_Logs rev 2_Cost Forecast_March " xfId="940"/>
    <cellStyle name="5_P03_Turbine_Mayl_09_User_Contract_Logs rev 2_PC Master Report" xfId="941"/>
    <cellStyle name="5_P03_Turbine_Mayl_09_User_Contract_Logs rev 2_Proposed Overall Monthly Cost Report - End March 2010" xfId="942"/>
    <cellStyle name="5_P04_LP_Services_26_October_09_Rev1_Master(Draft)" xfId="943"/>
    <cellStyle name="5_P06_Water_Treatment_28_May_09_Rev0_Master(Draft)" xfId="944"/>
    <cellStyle name="5_P06_Water_Treatment_28_May_09_Rev0_Master(Draft)_Cost Forecast_April _2 (version 1)" xfId="945"/>
    <cellStyle name="5_P06_Water_Treatment_28_May_09_Rev0_Master(Draft)_Cost Forecast_March " xfId="946"/>
    <cellStyle name="5_P06_Water_Treatment_28_May_09_Rev0_Master(Draft)_PC Master Report" xfId="947"/>
    <cellStyle name="5_P06_Water_Treatment_28_May_09_Rev0_Master(Draft)_Proposed Overall Monthly Cost Report - End March 2010" xfId="948"/>
    <cellStyle name="5_P06_Water_Treatment_29_June_09_Rev0_Master(Draft)" xfId="949"/>
    <cellStyle name="5_P06_Water_Treatment_29_June_09_Rev0_Master(Draft)_Cost Forecast_April _2 (version 1)" xfId="950"/>
    <cellStyle name="5_P06_Water_Treatment_29_June_09_Rev0_Master(Draft)_Cost Forecast_March " xfId="951"/>
    <cellStyle name="5_P06_Water_Treatment_29_June_09_Rev0_Master(Draft)_PC Master Report" xfId="952"/>
    <cellStyle name="5_P06_Water_Treatment_29_June_09_Rev0_Master(Draft)_Proposed Overall Monthly Cost Report - End March 2010" xfId="953"/>
    <cellStyle name="5_P08_Main Civil May 09 r2" xfId="954"/>
    <cellStyle name="5_P08_Main Civil May 09 r2_Cost Forecast_April _2 (version 1)" xfId="955"/>
    <cellStyle name="5_P08_Main Civil May 09 r2_Cost Forecast_March " xfId="956"/>
    <cellStyle name="5_P08_Main Civil May 09 r2_PC Master Report" xfId="957"/>
    <cellStyle name="5_P08_Main Civil May 09 r2_Proposed Overall Monthly Cost Report - End March 2010" xfId="958"/>
    <cellStyle name="5_P10_Enabling_Civils_02_June_09_Rev1" xfId="959"/>
    <cellStyle name="5_P10_Enabling_Civils_02_June_09_Rev1_Cost Forecast_April _2 (version 1)" xfId="960"/>
    <cellStyle name="5_P10_Enabling_Civils_02_June_09_Rev1_Cost Forecast_March " xfId="961"/>
    <cellStyle name="5_P10_Enabling_Civils_02_June_09_Rev1_PC Master Report" xfId="962"/>
    <cellStyle name="5_P10_Enabling_Civils_02_June_09_Rev1_Proposed Overall Monthly Cost Report - End March 2010" xfId="963"/>
    <cellStyle name="5_P10_Enabling_Civils_02_May_09_final" xfId="964"/>
    <cellStyle name="5_P10_Enabling_Civils_02_May_09_final_Cost Forecast_April _2 (version 1)" xfId="965"/>
    <cellStyle name="5_P10_Enabling_Civils_02_May_09_final_Cost Forecast_March " xfId="966"/>
    <cellStyle name="5_P10_Enabling_Civils_02_May_09_final_PC Master Report" xfId="967"/>
    <cellStyle name="5_P10_Enabling_Civils_02_May_09_final_Proposed Overall Monthly Cost Report - End March 2010" xfId="968"/>
    <cellStyle name="5_PC Master Report" xfId="969"/>
    <cellStyle name="5_PC Master Report Feb09 Rev1 HL (version 1)" xfId="970"/>
    <cellStyle name="5_Proposal Register" xfId="971"/>
    <cellStyle name="5_Proposal Register_Commited cost - January  2010" xfId="972"/>
    <cellStyle name="5_Proposal Register_Copy of MEDUPI Claim Register- (M-Drive)" xfId="973"/>
    <cellStyle name="5_Proposal Register_Copy of MEDUPI Claim Register- (M-Drive)_20101018_Challenge Session Revisions FINAL" xfId="974"/>
    <cellStyle name="5_Proposal Register_Cost Forecast_April _2 (version 1)" xfId="975"/>
    <cellStyle name="5_Proposal Register_Cost Forecast_March " xfId="976"/>
    <cellStyle name="5_Proposal Register_June 09 r2" xfId="977"/>
    <cellStyle name="5_Proposal Register_June 09 r2_Cost Forecast_April _2 (version 1)" xfId="978"/>
    <cellStyle name="5_Proposal Register_June 09 r2_Cost Forecast_March " xfId="979"/>
    <cellStyle name="5_Proposal Register_June 09 r2_PC Master Report" xfId="980"/>
    <cellStyle name="5_Proposal Register_June 09 r2_Proposed Overall Monthly Cost Report - End March 2010" xfId="981"/>
    <cellStyle name="5_Proposal Register_October Claims Report (downloaded_06112009)" xfId="982"/>
    <cellStyle name="5_Proposal Register_October Claims Report (downloaded_06112009)_20101018_Challenge Session Revisions FINAL" xfId="983"/>
    <cellStyle name="5_Proposal Register_October Claims Report (downloaded_06112009)_Medupi_January Project Assurance Report Rev1" xfId="984"/>
    <cellStyle name="5_Proposal Register_P10_Enabling_Civils_02_June_09_Rev1" xfId="985"/>
    <cellStyle name="5_Proposal Register_P10_Enabling_Civils_02_June_09_Rev1_Cost Forecast_April _2 (version 1)" xfId="986"/>
    <cellStyle name="5_Proposal Register_P10_Enabling_Civils_02_June_09_Rev1_Cost Forecast_March " xfId="987"/>
    <cellStyle name="5_Proposal Register_P10_Enabling_Civils_02_June_09_Rev1_PC Master Report" xfId="988"/>
    <cellStyle name="5_Proposal Register_P10_Enabling_Civils_02_June_09_Rev1_Proposed Overall Monthly Cost Report - End March 2010" xfId="989"/>
    <cellStyle name="5_Proposal Register_P10_Enabling_Civils_02_May_09_final" xfId="990"/>
    <cellStyle name="5_Proposal Register_P10_Enabling_Civils_02_May_09_final_Cost Forecast_April _2 (version 1)" xfId="991"/>
    <cellStyle name="5_Proposal Register_P10_Enabling_Civils_02_May_09_final_Cost Forecast_March " xfId="992"/>
    <cellStyle name="5_Proposal Register_P10_Enabling_Civils_02_May_09_final_PC Master Report" xfId="993"/>
    <cellStyle name="5_Proposal Register_P10_Enabling_Civils_02_May_09_final_Proposed Overall Monthly Cost Report - End March 2010" xfId="994"/>
    <cellStyle name="5_Proposal Register_PC Master Report" xfId="995"/>
    <cellStyle name="5_Proposal Register_PC Master Report Feb09 Rev1 HL (version 1)" xfId="996"/>
    <cellStyle name="5_Proposal Register_Proposed Overall Monthly Cost Report - End March 2010" xfId="997"/>
    <cellStyle name="5_Proposal Register_RC EXECUTIVE SUMMARY END Jan 2010. (version 2)" xfId="998"/>
    <cellStyle name="5_Proposal Register_RC EXECUTIVE SUMMARY END JULY 2009." xfId="999"/>
    <cellStyle name="5_Proposal Register_RC EXECUTIVE SUMMARY END JULY 2009._1" xfId="1000"/>
    <cellStyle name="5_Proposal Register_RC EXECUTIVE SUMMARY END JULY 2009._1_Cost Forecast_April _2 (version 1)" xfId="1001"/>
    <cellStyle name="5_Proposal Register_RC EXECUTIVE SUMMARY END JULY 2009._1_Cost Forecast_March " xfId="1002"/>
    <cellStyle name="5_Proposal Register_RC EXECUTIVE SUMMARY END JULY 2009._1_Cost Reduction_Contracts Overview Slide_Oct 2009 v2" xfId="1003"/>
    <cellStyle name="5_Proposal Register_RC EXECUTIVE SUMMARY END JULY 2009._1_Health and Safety_October" xfId="1004"/>
    <cellStyle name="5_Proposal Register_RC EXECUTIVE SUMMARY END JULY 2009._1_Proposed Overall Monthly Cost Report - End March 2010" xfId="1005"/>
    <cellStyle name="5_Proposal Register_RC EXECUTIVE SUMMARY END JULY 2009._1_Quality_October 2009" xfId="1006"/>
    <cellStyle name="5_Proposal Register_RC EXECUTIVE SUMMARY END JULY 2009._1_Reg&amp;Legal_ASGISA_CSR_Stakemngt" xfId="1007"/>
    <cellStyle name="5_Proposal Register_RC EXECUTIVE SUMMARY END JULY 2009._Cost Forecast_April _2 (version 1)" xfId="1008"/>
    <cellStyle name="5_Proposal Register_RC EXECUTIVE SUMMARY END JULY 2009._Cost Forecast_March " xfId="1009"/>
    <cellStyle name="5_Proposal Register_RC EXECUTIVE SUMMARY END JULY 2009._Cost Reduction_Contracts Overview Slide_Oct 2009 v2" xfId="1010"/>
    <cellStyle name="5_Proposal Register_RC EXECUTIVE SUMMARY END JULY 2009._Health and Safety_October" xfId="1011"/>
    <cellStyle name="5_Proposal Register_RC EXECUTIVE SUMMARY END JULY 2009._PC Master Report" xfId="1012"/>
    <cellStyle name="5_Proposal Register_RC EXECUTIVE SUMMARY END JULY 2009._Proposed Overall Monthly Cost Report - End March 2010" xfId="1013"/>
    <cellStyle name="5_Proposal Register_RC EXECUTIVE SUMMARY END JULY 2009._Quality_October 2009" xfId="1014"/>
    <cellStyle name="5_Proposal Register_RC EXECUTIVE SUMMARY END JULY 2009._Reg&amp;Legal_ASGISA_CSR_Stakemngt" xfId="1015"/>
    <cellStyle name="5_Proposal Register_RC EXECUTIVE SUMMARY END SEP 2009." xfId="1016"/>
    <cellStyle name="5_Proposed Overall Monthly Cost Report - End March 2010" xfId="1017"/>
    <cellStyle name="5_RC EXECUTIVE SUMMARY END Jan 2010. (version 2)" xfId="1018"/>
    <cellStyle name="5_RC EXECUTIVE SUMMARY END JULY 2009." xfId="1019"/>
    <cellStyle name="5_RC EXECUTIVE SUMMARY END JULY 2009._1" xfId="1020"/>
    <cellStyle name="5_RC EXECUTIVE SUMMARY END JULY 2009._1_Cost Forecast_April _2 (version 1)" xfId="1021"/>
    <cellStyle name="5_RC EXECUTIVE SUMMARY END JULY 2009._1_Cost Forecast_March " xfId="1022"/>
    <cellStyle name="5_RC EXECUTIVE SUMMARY END JULY 2009._1_Cost Reduction_Contracts Overview Slide_Oct 2009 v2" xfId="1023"/>
    <cellStyle name="5_RC EXECUTIVE SUMMARY END JULY 2009._1_Health and Safety_October" xfId="1024"/>
    <cellStyle name="5_RC EXECUTIVE SUMMARY END JULY 2009._1_Proposed Overall Monthly Cost Report - End March 2010" xfId="1025"/>
    <cellStyle name="5_RC EXECUTIVE SUMMARY END JULY 2009._1_Quality_October 2009" xfId="1026"/>
    <cellStyle name="5_RC EXECUTIVE SUMMARY END JULY 2009._1_Reg&amp;Legal_ASGISA_CSR_Stakemngt" xfId="1027"/>
    <cellStyle name="5_RC EXECUTIVE SUMMARY END JULY 2009._Cost Forecast_April _2 (version 1)" xfId="1028"/>
    <cellStyle name="5_RC EXECUTIVE SUMMARY END JULY 2009._Cost Forecast_March " xfId="1029"/>
    <cellStyle name="5_RC EXECUTIVE SUMMARY END JULY 2009._Cost Reduction_Contracts Overview Slide_Oct 2009 v2" xfId="1030"/>
    <cellStyle name="5_RC EXECUTIVE SUMMARY END JULY 2009._Health and Safety_October" xfId="1031"/>
    <cellStyle name="5_RC EXECUTIVE SUMMARY END JULY 2009._PC Master Report" xfId="1032"/>
    <cellStyle name="5_RC EXECUTIVE SUMMARY END JULY 2009._Proposed Overall Monthly Cost Report - End March 2010" xfId="1033"/>
    <cellStyle name="5_RC EXECUTIVE SUMMARY END JULY 2009._Quality_October 2009" xfId="1034"/>
    <cellStyle name="5_RC EXECUTIVE SUMMARY END JULY 2009._Reg&amp;Legal_ASGISA_CSR_Stakemngt" xfId="1035"/>
    <cellStyle name="5_RC EXECUTIVE SUMMARY END SEP 2009." xfId="1036"/>
    <cellStyle name="6" xfId="1037"/>
    <cellStyle name="6 2" xfId="1038"/>
    <cellStyle name="6_20100518 Medupi March 2010 summary" xfId="1039"/>
    <cellStyle name="6_20101012_ERA Deviations Analysis - Portfolio Report Rev-01" xfId="1040"/>
    <cellStyle name="6_20101018_Challenge Session Revisions FINAL" xfId="1041"/>
    <cellStyle name="6_Boiler Package_Contract Control Logs Sep 2010" xfId="1042"/>
    <cellStyle name="6_Book1" xfId="1043"/>
    <cellStyle name="6_Book1_Cost Forecast_April _2 (version 1)" xfId="1044"/>
    <cellStyle name="6_Book1_Cost Forecast_March " xfId="1045"/>
    <cellStyle name="6_Book1_Cost Reduction_Contracts Overview Slide_Oct 2009 v2" xfId="1046"/>
    <cellStyle name="6_Book1_Health and Safety_October" xfId="1047"/>
    <cellStyle name="6_Book1_PC Master Report" xfId="1048"/>
    <cellStyle name="6_Book1_Proposed Overall Monthly Cost Report - End March 2010" xfId="1049"/>
    <cellStyle name="6_Book1_Quality_October 2009" xfId="1050"/>
    <cellStyle name="6_Book1_Reg&amp;Legal_ASGISA_CSR_Stakemngt" xfId="1051"/>
    <cellStyle name="6_Commited cost - January  2010" xfId="1052"/>
    <cellStyle name="6_Contingency Drawdown" xfId="1053"/>
    <cellStyle name="6_Contingency Drawdown_Copy of MEDUPI Claim Register- (M-Drive)" xfId="1054"/>
    <cellStyle name="6_Contingency Drawdown_Copy of MEDUPI Claim Register- (M-Drive)_20101018_Challenge Session Revisions FINAL" xfId="1055"/>
    <cellStyle name="6_Contingency Drawdown_Copy of MEDUPI September Claim Register" xfId="1056"/>
    <cellStyle name="6_Contingency Drawdown_Copy of MEDUPI September Claim Register_Cost Forecast_April _2 (version 1)" xfId="1057"/>
    <cellStyle name="6_Contingency Drawdown_Copy of MEDUPI September Claim Register_Cost Forecast_March " xfId="1058"/>
    <cellStyle name="6_Contingency Drawdown_Cost Forecast_April _2 (version 1)" xfId="1059"/>
    <cellStyle name="6_Contingency Drawdown_Cost Forecast_March " xfId="1060"/>
    <cellStyle name="6_Contingency Drawdown_Cost Reduction_Contracts Overview Slide_Oct 2009 v2" xfId="1061"/>
    <cellStyle name="6_Contingency Drawdown_Health and Safety_October" xfId="1062"/>
    <cellStyle name="6_Contingency Drawdown_June 09 r2" xfId="1063"/>
    <cellStyle name="6_Contingency Drawdown_June 09 r2_Cost Forecast_April _2 (version 1)" xfId="1064"/>
    <cellStyle name="6_Contingency Drawdown_June 09 r2_Cost Forecast_March " xfId="1065"/>
    <cellStyle name="6_Contingency Drawdown_June 09 r2_PC Master Report" xfId="1066"/>
    <cellStyle name="6_Contingency Drawdown_June 09 r2_Proposed Overall Monthly Cost Report - End March 2010" xfId="1067"/>
    <cellStyle name="6_Contingency Drawdown_October Claims Report (downloaded_06112009)" xfId="1068"/>
    <cellStyle name="6_Contingency Drawdown_October Claims Report (downloaded_06112009)_1" xfId="1069"/>
    <cellStyle name="6_Contingency Drawdown_October Claims Report (downloaded_06112009)_1_20101018_Challenge Session Revisions FINAL" xfId="1070"/>
    <cellStyle name="6_Contingency Drawdown_October Claims Report (downloaded_06112009)_1_Medupi_January Project Assurance Report Rev1" xfId="1071"/>
    <cellStyle name="6_Contingency Drawdown_P07 Jan 10" xfId="1072"/>
    <cellStyle name="6_Contingency Drawdown_PC Master Report" xfId="1073"/>
    <cellStyle name="6_Contingency Drawdown_Proposed Overall Monthly Cost Report - End March 2010" xfId="1074"/>
    <cellStyle name="6_Contingency Drawdown_Quality_October 2009" xfId="1075"/>
    <cellStyle name="6_Contingency Drawdown_Reg&amp;Legal_ASGISA_CSR_Stakemngt" xfId="1076"/>
    <cellStyle name="6_Contract Control Sheet" xfId="1077"/>
    <cellStyle name="6_Contract Control Sheet_Commited cost - January  2010" xfId="1078"/>
    <cellStyle name="6_Contract Control Sheet_Copy of MEDUPI Claim Register- (M-Drive)" xfId="1079"/>
    <cellStyle name="6_Contract Control Sheet_Copy of MEDUPI Claim Register- (M-Drive)_20101018_Challenge Session Revisions FINAL" xfId="1080"/>
    <cellStyle name="6_Contract Control Sheet_Cost Forecast_April _2 (version 1)" xfId="1081"/>
    <cellStyle name="6_Contract Control Sheet_Cost Forecast_March " xfId="1082"/>
    <cellStyle name="6_Contract Control Sheet_June 09 r2" xfId="1083"/>
    <cellStyle name="6_Contract Control Sheet_June 09 r2_Cost Forecast_April _2 (version 1)" xfId="1084"/>
    <cellStyle name="6_Contract Control Sheet_June 09 r2_Cost Forecast_March " xfId="1085"/>
    <cellStyle name="6_Contract Control Sheet_June 09 r2_PC Master Report" xfId="1086"/>
    <cellStyle name="6_Contract Control Sheet_June 09 r2_Proposed Overall Monthly Cost Report - End March 2010" xfId="1087"/>
    <cellStyle name="6_Contract Control Sheet_October Claims Report (downloaded_06112009)" xfId="1088"/>
    <cellStyle name="6_Contract Control Sheet_October Claims Report (downloaded_06112009)_20101018_Challenge Session Revisions FINAL" xfId="1089"/>
    <cellStyle name="6_Contract Control Sheet_October Claims Report (downloaded_06112009)_Medupi_January Project Assurance Report Rev1" xfId="1090"/>
    <cellStyle name="6_Contract Control Sheet_P10_Enabling_Civils_02_June_09_Rev1" xfId="1091"/>
    <cellStyle name="6_Contract Control Sheet_P10_Enabling_Civils_02_June_09_Rev1_Cost Forecast_April _2 (version 1)" xfId="1092"/>
    <cellStyle name="6_Contract Control Sheet_P10_Enabling_Civils_02_June_09_Rev1_Cost Forecast_March " xfId="1093"/>
    <cellStyle name="6_Contract Control Sheet_P10_Enabling_Civils_02_June_09_Rev1_PC Master Report" xfId="1094"/>
    <cellStyle name="6_Contract Control Sheet_P10_Enabling_Civils_02_June_09_Rev1_Proposed Overall Monthly Cost Report - End March 2010" xfId="1095"/>
    <cellStyle name="6_Contract Control Sheet_P10_Enabling_Civils_02_May_09_final" xfId="1096"/>
    <cellStyle name="6_Contract Control Sheet_P10_Enabling_Civils_02_May_09_final_Cost Forecast_April _2 (version 1)" xfId="1097"/>
    <cellStyle name="6_Contract Control Sheet_P10_Enabling_Civils_02_May_09_final_Cost Forecast_March " xfId="1098"/>
    <cellStyle name="6_Contract Control Sheet_P10_Enabling_Civils_02_May_09_final_PC Master Report" xfId="1099"/>
    <cellStyle name="6_Contract Control Sheet_P10_Enabling_Civils_02_May_09_final_Proposed Overall Monthly Cost Report - End March 2010" xfId="1100"/>
    <cellStyle name="6_Contract Control Sheet_PC Master Report" xfId="1101"/>
    <cellStyle name="6_Contract Control Sheet_PC Master Report Feb09 Rev1 HL (version 1)" xfId="1102"/>
    <cellStyle name="6_Contract Control Sheet_Proposed Overall Monthly Cost Report - End March 2010" xfId="1103"/>
    <cellStyle name="6_Contract Control Sheet_RC EXECUTIVE SUMMARY END Jan 2010. (version 2)" xfId="1104"/>
    <cellStyle name="6_Contract Control Sheet_RC EXECUTIVE SUMMARY END JULY 2009." xfId="1105"/>
    <cellStyle name="6_Contract Control Sheet_RC EXECUTIVE SUMMARY END JULY 2009._1" xfId="1106"/>
    <cellStyle name="6_Contract Control Sheet_RC EXECUTIVE SUMMARY END JULY 2009._1_Cost Forecast_April _2 (version 1)" xfId="1107"/>
    <cellStyle name="6_Contract Control Sheet_RC EXECUTIVE SUMMARY END JULY 2009._1_Cost Forecast_March " xfId="1108"/>
    <cellStyle name="6_Contract Control Sheet_RC EXECUTIVE SUMMARY END JULY 2009._1_Cost Reduction_Contracts Overview Slide_Oct 2009 v2" xfId="1109"/>
    <cellStyle name="6_Contract Control Sheet_RC EXECUTIVE SUMMARY END JULY 2009._1_Health and Safety_October" xfId="1110"/>
    <cellStyle name="6_Contract Control Sheet_RC EXECUTIVE SUMMARY END JULY 2009._1_Proposed Overall Monthly Cost Report - End March 2010" xfId="1111"/>
    <cellStyle name="6_Contract Control Sheet_RC EXECUTIVE SUMMARY END JULY 2009._1_Quality_October 2009" xfId="1112"/>
    <cellStyle name="6_Contract Control Sheet_RC EXECUTIVE SUMMARY END JULY 2009._1_Reg&amp;Legal_ASGISA_CSR_Stakemngt" xfId="1113"/>
    <cellStyle name="6_Contract Control Sheet_RC EXECUTIVE SUMMARY END JULY 2009._Cost Forecast_April _2 (version 1)" xfId="1114"/>
    <cellStyle name="6_Contract Control Sheet_RC EXECUTIVE SUMMARY END JULY 2009._Cost Forecast_March " xfId="1115"/>
    <cellStyle name="6_Contract Control Sheet_RC EXECUTIVE SUMMARY END JULY 2009._Cost Reduction_Contracts Overview Slide_Oct 2009 v2" xfId="1116"/>
    <cellStyle name="6_Contract Control Sheet_RC EXECUTIVE SUMMARY END JULY 2009._Health and Safety_October" xfId="1117"/>
    <cellStyle name="6_Contract Control Sheet_RC EXECUTIVE SUMMARY END JULY 2009._PC Master Report" xfId="1118"/>
    <cellStyle name="6_Contract Control Sheet_RC EXECUTIVE SUMMARY END JULY 2009._Proposed Overall Monthly Cost Report - End March 2010" xfId="1119"/>
    <cellStyle name="6_Contract Control Sheet_RC EXECUTIVE SUMMARY END JULY 2009._Quality_October 2009" xfId="1120"/>
    <cellStyle name="6_Contract Control Sheet_RC EXECUTIVE SUMMARY END JULY 2009._Reg&amp;Legal_ASGISA_CSR_Stakemngt" xfId="1121"/>
    <cellStyle name="6_Contract Control Sheet_RC EXECUTIVE SUMMARY END SEP 2009." xfId="1122"/>
    <cellStyle name="6_Copy of MEDUPI Claim Register- (M-Drive)" xfId="1123"/>
    <cellStyle name="6_Copy of MEDUPI Claim Register- (M-Drive)_20101018_Challenge Session Revisions FINAL" xfId="1124"/>
    <cellStyle name="6_Cost Forecast_April _2 (version 1)" xfId="1125"/>
    <cellStyle name="6_Cost Forecast_March " xfId="1126"/>
    <cellStyle name="6_June 09 r2" xfId="1127"/>
    <cellStyle name="6_June 09 r2_Cost Forecast_April _2 (version 1)" xfId="1128"/>
    <cellStyle name="6_June 09 r2_Cost Forecast_March " xfId="1129"/>
    <cellStyle name="6_June 09 r2_PC Master Report" xfId="1130"/>
    <cellStyle name="6_June 09 r2_Proposed Overall Monthly Cost Report - End March 2010" xfId="1131"/>
    <cellStyle name="6_October Claims Report (downloaded_06112009)" xfId="1132"/>
    <cellStyle name="6_October Claims Report (downloaded_06112009)_20101018_Challenge Session Revisions FINAL" xfId="1133"/>
    <cellStyle name="6_October Claims Report (downloaded_06112009)_Medupi_January Project Assurance Report Rev1" xfId="1134"/>
    <cellStyle name="6_P02_Boiler Package_Contract Control Logs May 2009(1)" xfId="1135"/>
    <cellStyle name="6_P02_Boiler Package_Contract Control Logs May 2009(1)_Cost Forecast_April _2 (version 1)" xfId="1136"/>
    <cellStyle name="6_P02_Boiler Package_Contract Control Logs May 2009(1)_Cost Forecast_March " xfId="1137"/>
    <cellStyle name="6_P02_Boiler Package_Contract Control Logs May 2009(1)_PC Master Report" xfId="1138"/>
    <cellStyle name="6_P02_Boiler Package_Contract Control Logs May 2009(1)_Proposed Overall Monthly Cost Report - End March 2010" xfId="1139"/>
    <cellStyle name="6_P03_Turbine_Mayl_09_User_Contract_Logs rev 2" xfId="1140"/>
    <cellStyle name="6_P03_Turbine_Mayl_09_User_Contract_Logs rev 2_Cost Forecast_April _2 (version 1)" xfId="1141"/>
    <cellStyle name="6_P03_Turbine_Mayl_09_User_Contract_Logs rev 2_Cost Forecast_March " xfId="1142"/>
    <cellStyle name="6_P03_Turbine_Mayl_09_User_Contract_Logs rev 2_PC Master Report" xfId="1143"/>
    <cellStyle name="6_P03_Turbine_Mayl_09_User_Contract_Logs rev 2_Proposed Overall Monthly Cost Report - End March 2010" xfId="1144"/>
    <cellStyle name="6_P04_LP_Services_26_October_09_Rev1_Master(Draft)" xfId="1145"/>
    <cellStyle name="6_P06_Water_Treatment_28_May_09_Rev0_Master(Draft)" xfId="1146"/>
    <cellStyle name="6_P06_Water_Treatment_28_May_09_Rev0_Master(Draft)_Cost Forecast_April _2 (version 1)" xfId="1147"/>
    <cellStyle name="6_P06_Water_Treatment_28_May_09_Rev0_Master(Draft)_Cost Forecast_March " xfId="1148"/>
    <cellStyle name="6_P06_Water_Treatment_28_May_09_Rev0_Master(Draft)_PC Master Report" xfId="1149"/>
    <cellStyle name="6_P06_Water_Treatment_28_May_09_Rev0_Master(Draft)_Proposed Overall Monthly Cost Report - End March 2010" xfId="1150"/>
    <cellStyle name="6_P06_Water_Treatment_29_June_09_Rev0_Master(Draft)" xfId="1151"/>
    <cellStyle name="6_P06_Water_Treatment_29_June_09_Rev0_Master(Draft)_Cost Forecast_April _2 (version 1)" xfId="1152"/>
    <cellStyle name="6_P06_Water_Treatment_29_June_09_Rev0_Master(Draft)_Cost Forecast_March " xfId="1153"/>
    <cellStyle name="6_P06_Water_Treatment_29_June_09_Rev0_Master(Draft)_PC Master Report" xfId="1154"/>
    <cellStyle name="6_P06_Water_Treatment_29_June_09_Rev0_Master(Draft)_Proposed Overall Monthly Cost Report - End March 2010" xfId="1155"/>
    <cellStyle name="6_P08_Main Civil May 09 r2" xfId="1156"/>
    <cellStyle name="6_P08_Main Civil May 09 r2_Cost Forecast_April _2 (version 1)" xfId="1157"/>
    <cellStyle name="6_P08_Main Civil May 09 r2_Cost Forecast_March " xfId="1158"/>
    <cellStyle name="6_P08_Main Civil May 09 r2_PC Master Report" xfId="1159"/>
    <cellStyle name="6_P08_Main Civil May 09 r2_Proposed Overall Monthly Cost Report - End March 2010" xfId="1160"/>
    <cellStyle name="6_P10_Enabling_Civils_02_June_09_Rev1" xfId="1161"/>
    <cellStyle name="6_P10_Enabling_Civils_02_June_09_Rev1_Cost Forecast_April _2 (version 1)" xfId="1162"/>
    <cellStyle name="6_P10_Enabling_Civils_02_June_09_Rev1_Cost Forecast_March " xfId="1163"/>
    <cellStyle name="6_P10_Enabling_Civils_02_June_09_Rev1_PC Master Report" xfId="1164"/>
    <cellStyle name="6_P10_Enabling_Civils_02_June_09_Rev1_Proposed Overall Monthly Cost Report - End March 2010" xfId="1165"/>
    <cellStyle name="6_P10_Enabling_Civils_02_May_09_final" xfId="1166"/>
    <cellStyle name="6_P10_Enabling_Civils_02_May_09_final_Cost Forecast_April _2 (version 1)" xfId="1167"/>
    <cellStyle name="6_P10_Enabling_Civils_02_May_09_final_Cost Forecast_March " xfId="1168"/>
    <cellStyle name="6_P10_Enabling_Civils_02_May_09_final_PC Master Report" xfId="1169"/>
    <cellStyle name="6_P10_Enabling_Civils_02_May_09_final_Proposed Overall Monthly Cost Report - End March 2010" xfId="1170"/>
    <cellStyle name="6_PC Master Report" xfId="1171"/>
    <cellStyle name="6_PC Master Report Feb09 Rev1 HL (version 1)" xfId="1172"/>
    <cellStyle name="6_Proposal Register" xfId="1173"/>
    <cellStyle name="6_Proposal Register_Commited cost - January  2010" xfId="1174"/>
    <cellStyle name="6_Proposal Register_Copy of MEDUPI Claim Register- (M-Drive)" xfId="1175"/>
    <cellStyle name="6_Proposal Register_Copy of MEDUPI Claim Register- (M-Drive)_20101018_Challenge Session Revisions FINAL" xfId="1176"/>
    <cellStyle name="6_Proposal Register_Cost Forecast_April _2 (version 1)" xfId="1177"/>
    <cellStyle name="6_Proposal Register_Cost Forecast_March " xfId="1178"/>
    <cellStyle name="6_Proposal Register_June 09 r2" xfId="1179"/>
    <cellStyle name="6_Proposal Register_June 09 r2_Cost Forecast_April _2 (version 1)" xfId="1180"/>
    <cellStyle name="6_Proposal Register_June 09 r2_Cost Forecast_March " xfId="1181"/>
    <cellStyle name="6_Proposal Register_June 09 r2_PC Master Report" xfId="1182"/>
    <cellStyle name="6_Proposal Register_June 09 r2_Proposed Overall Monthly Cost Report - End March 2010" xfId="1183"/>
    <cellStyle name="6_Proposal Register_October Claims Report (downloaded_06112009)" xfId="1184"/>
    <cellStyle name="6_Proposal Register_October Claims Report (downloaded_06112009)_20101018_Challenge Session Revisions FINAL" xfId="1185"/>
    <cellStyle name="6_Proposal Register_October Claims Report (downloaded_06112009)_Medupi_January Project Assurance Report Rev1" xfId="1186"/>
    <cellStyle name="6_Proposal Register_P10_Enabling_Civils_02_June_09_Rev1" xfId="1187"/>
    <cellStyle name="6_Proposal Register_P10_Enabling_Civils_02_June_09_Rev1_Cost Forecast_April _2 (version 1)" xfId="1188"/>
    <cellStyle name="6_Proposal Register_P10_Enabling_Civils_02_June_09_Rev1_Cost Forecast_March " xfId="1189"/>
    <cellStyle name="6_Proposal Register_P10_Enabling_Civils_02_June_09_Rev1_PC Master Report" xfId="1190"/>
    <cellStyle name="6_Proposal Register_P10_Enabling_Civils_02_June_09_Rev1_Proposed Overall Monthly Cost Report - End March 2010" xfId="1191"/>
    <cellStyle name="6_Proposal Register_P10_Enabling_Civils_02_May_09_final" xfId="1192"/>
    <cellStyle name="6_Proposal Register_P10_Enabling_Civils_02_May_09_final_Cost Forecast_April _2 (version 1)" xfId="1193"/>
    <cellStyle name="6_Proposal Register_P10_Enabling_Civils_02_May_09_final_Cost Forecast_March " xfId="1194"/>
    <cellStyle name="6_Proposal Register_P10_Enabling_Civils_02_May_09_final_PC Master Report" xfId="1195"/>
    <cellStyle name="6_Proposal Register_P10_Enabling_Civils_02_May_09_final_Proposed Overall Monthly Cost Report - End March 2010" xfId="1196"/>
    <cellStyle name="6_Proposal Register_PC Master Report" xfId="1197"/>
    <cellStyle name="6_Proposal Register_PC Master Report Feb09 Rev1 HL (version 1)" xfId="1198"/>
    <cellStyle name="6_Proposal Register_Proposed Overall Monthly Cost Report - End March 2010" xfId="1199"/>
    <cellStyle name="6_Proposal Register_RC EXECUTIVE SUMMARY END Jan 2010. (version 2)" xfId="1200"/>
    <cellStyle name="6_Proposal Register_RC EXECUTIVE SUMMARY END JULY 2009." xfId="1201"/>
    <cellStyle name="6_Proposal Register_RC EXECUTIVE SUMMARY END JULY 2009._1" xfId="1202"/>
    <cellStyle name="6_Proposal Register_RC EXECUTIVE SUMMARY END JULY 2009._1_Cost Forecast_April _2 (version 1)" xfId="1203"/>
    <cellStyle name="6_Proposal Register_RC EXECUTIVE SUMMARY END JULY 2009._1_Cost Forecast_March " xfId="1204"/>
    <cellStyle name="6_Proposal Register_RC EXECUTIVE SUMMARY END JULY 2009._1_Cost Reduction_Contracts Overview Slide_Oct 2009 v2" xfId="1205"/>
    <cellStyle name="6_Proposal Register_RC EXECUTIVE SUMMARY END JULY 2009._1_Health and Safety_October" xfId="1206"/>
    <cellStyle name="6_Proposal Register_RC EXECUTIVE SUMMARY END JULY 2009._1_Proposed Overall Monthly Cost Report - End March 2010" xfId="1207"/>
    <cellStyle name="6_Proposal Register_RC EXECUTIVE SUMMARY END JULY 2009._1_Quality_October 2009" xfId="1208"/>
    <cellStyle name="6_Proposal Register_RC EXECUTIVE SUMMARY END JULY 2009._1_Reg&amp;Legal_ASGISA_CSR_Stakemngt" xfId="1209"/>
    <cellStyle name="6_Proposal Register_RC EXECUTIVE SUMMARY END JULY 2009._Cost Forecast_April _2 (version 1)" xfId="1210"/>
    <cellStyle name="6_Proposal Register_RC EXECUTIVE SUMMARY END JULY 2009._Cost Forecast_March " xfId="1211"/>
    <cellStyle name="6_Proposal Register_RC EXECUTIVE SUMMARY END JULY 2009._Cost Reduction_Contracts Overview Slide_Oct 2009 v2" xfId="1212"/>
    <cellStyle name="6_Proposal Register_RC EXECUTIVE SUMMARY END JULY 2009._Health and Safety_October" xfId="1213"/>
    <cellStyle name="6_Proposal Register_RC EXECUTIVE SUMMARY END JULY 2009._PC Master Report" xfId="1214"/>
    <cellStyle name="6_Proposal Register_RC EXECUTIVE SUMMARY END JULY 2009._Proposed Overall Monthly Cost Report - End March 2010" xfId="1215"/>
    <cellStyle name="6_Proposal Register_RC EXECUTIVE SUMMARY END JULY 2009._Quality_October 2009" xfId="1216"/>
    <cellStyle name="6_Proposal Register_RC EXECUTIVE SUMMARY END JULY 2009._Reg&amp;Legal_ASGISA_CSR_Stakemngt" xfId="1217"/>
    <cellStyle name="6_Proposal Register_RC EXECUTIVE SUMMARY END SEP 2009." xfId="1218"/>
    <cellStyle name="6_Proposed Overall Monthly Cost Report - End March 2010" xfId="1219"/>
    <cellStyle name="6_RC EXECUTIVE SUMMARY END Jan 2010. (version 2)" xfId="1220"/>
    <cellStyle name="6_RC EXECUTIVE SUMMARY END JULY 2009." xfId="1221"/>
    <cellStyle name="6_RC EXECUTIVE SUMMARY END JULY 2009._1" xfId="1222"/>
    <cellStyle name="6_RC EXECUTIVE SUMMARY END JULY 2009._1_Cost Forecast_April _2 (version 1)" xfId="1223"/>
    <cellStyle name="6_RC EXECUTIVE SUMMARY END JULY 2009._1_Cost Forecast_March " xfId="1224"/>
    <cellStyle name="6_RC EXECUTIVE SUMMARY END JULY 2009._1_Cost Reduction_Contracts Overview Slide_Oct 2009 v2" xfId="1225"/>
    <cellStyle name="6_RC EXECUTIVE SUMMARY END JULY 2009._1_Health and Safety_October" xfId="1226"/>
    <cellStyle name="6_RC EXECUTIVE SUMMARY END JULY 2009._1_Proposed Overall Monthly Cost Report - End March 2010" xfId="1227"/>
    <cellStyle name="6_RC EXECUTIVE SUMMARY END JULY 2009._1_Quality_October 2009" xfId="1228"/>
    <cellStyle name="6_RC EXECUTIVE SUMMARY END JULY 2009._1_Reg&amp;Legal_ASGISA_CSR_Stakemngt" xfId="1229"/>
    <cellStyle name="6_RC EXECUTIVE SUMMARY END JULY 2009._Cost Forecast_April _2 (version 1)" xfId="1230"/>
    <cellStyle name="6_RC EXECUTIVE SUMMARY END JULY 2009._Cost Forecast_March " xfId="1231"/>
    <cellStyle name="6_RC EXECUTIVE SUMMARY END JULY 2009._Cost Reduction_Contracts Overview Slide_Oct 2009 v2" xfId="1232"/>
    <cellStyle name="6_RC EXECUTIVE SUMMARY END JULY 2009._Health and Safety_October" xfId="1233"/>
    <cellStyle name="6_RC EXECUTIVE SUMMARY END JULY 2009._PC Master Report" xfId="1234"/>
    <cellStyle name="6_RC EXECUTIVE SUMMARY END JULY 2009._Proposed Overall Monthly Cost Report - End March 2010" xfId="1235"/>
    <cellStyle name="6_RC EXECUTIVE SUMMARY END JULY 2009._Quality_October 2009" xfId="1236"/>
    <cellStyle name="6_RC EXECUTIVE SUMMARY END JULY 2009._Reg&amp;Legal_ASGISA_CSR_Stakemngt" xfId="1237"/>
    <cellStyle name="6_RC EXECUTIVE SUMMARY END SEP 2009." xfId="1238"/>
    <cellStyle name="60% - Accent1 10" xfId="1239"/>
    <cellStyle name="60% - Accent1 2" xfId="29"/>
    <cellStyle name="60% - Accent1 2 2" xfId="1240"/>
    <cellStyle name="60% - Accent1 2 3" xfId="1241"/>
    <cellStyle name="60% - Accent1 2 4" xfId="1242"/>
    <cellStyle name="60% - Accent1 2 5" xfId="1243"/>
    <cellStyle name="60% - Accent1 3" xfId="30"/>
    <cellStyle name="60% - Accent1 3 2" xfId="1244"/>
    <cellStyle name="60% - Accent1 4" xfId="1245"/>
    <cellStyle name="60% - Accent1 4 2" xfId="1246"/>
    <cellStyle name="60% - Accent1 5" xfId="1247"/>
    <cellStyle name="60% - Accent1 5 2" xfId="1248"/>
    <cellStyle name="60% - Accent1 6" xfId="1249"/>
    <cellStyle name="60% - Accent1 6 2" xfId="1250"/>
    <cellStyle name="60% - Accent1 7" xfId="1251"/>
    <cellStyle name="60% - Accent1 7 2" xfId="1252"/>
    <cellStyle name="60% - Accent1 8" xfId="1253"/>
    <cellStyle name="60% - Accent1 8 2" xfId="1254"/>
    <cellStyle name="60% - Accent1 9" xfId="1255"/>
    <cellStyle name="60% - Accent1 9 2" xfId="1256"/>
    <cellStyle name="60% - Accent2 10" xfId="1257"/>
    <cellStyle name="60% - Accent2 2" xfId="31"/>
    <cellStyle name="60% - Accent2 2 2" xfId="1258"/>
    <cellStyle name="60% - Accent2 2 3" xfId="1259"/>
    <cellStyle name="60% - Accent2 2 4" xfId="1260"/>
    <cellStyle name="60% - Accent2 2 5" xfId="1261"/>
    <cellStyle name="60% - Accent2 3" xfId="1262"/>
    <cellStyle name="60% - Accent2 3 2" xfId="1263"/>
    <cellStyle name="60% - Accent2 4" xfId="1264"/>
    <cellStyle name="60% - Accent2 4 2" xfId="1265"/>
    <cellStyle name="60% - Accent2 5" xfId="1266"/>
    <cellStyle name="60% - Accent2 5 2" xfId="1267"/>
    <cellStyle name="60% - Accent2 6" xfId="1268"/>
    <cellStyle name="60% - Accent2 6 2" xfId="1269"/>
    <cellStyle name="60% - Accent2 7" xfId="1270"/>
    <cellStyle name="60% - Accent2 7 2" xfId="1271"/>
    <cellStyle name="60% - Accent2 8" xfId="1272"/>
    <cellStyle name="60% - Accent2 8 2" xfId="1273"/>
    <cellStyle name="60% - Accent2 9" xfId="1274"/>
    <cellStyle name="60% - Accent2 9 2" xfId="1275"/>
    <cellStyle name="60% - Accent3 10" xfId="1276"/>
    <cellStyle name="60% - Accent3 2" xfId="32"/>
    <cellStyle name="60% - Accent3 2 2" xfId="1277"/>
    <cellStyle name="60% - Accent3 2 3" xfId="1278"/>
    <cellStyle name="60% - Accent3 2 4" xfId="1279"/>
    <cellStyle name="60% - Accent3 2 5" xfId="1280"/>
    <cellStyle name="60% - Accent3 3" xfId="33"/>
    <cellStyle name="60% - Accent3 3 2" xfId="1281"/>
    <cellStyle name="60% - Accent3 4" xfId="1282"/>
    <cellStyle name="60% - Accent3 4 2" xfId="1283"/>
    <cellStyle name="60% - Accent3 5" xfId="1284"/>
    <cellStyle name="60% - Accent3 5 2" xfId="1285"/>
    <cellStyle name="60% - Accent3 6" xfId="1286"/>
    <cellStyle name="60% - Accent3 6 2" xfId="1287"/>
    <cellStyle name="60% - Accent3 7" xfId="1288"/>
    <cellStyle name="60% - Accent3 7 2" xfId="1289"/>
    <cellStyle name="60% - Accent3 8" xfId="1290"/>
    <cellStyle name="60% - Accent3 8 2" xfId="1291"/>
    <cellStyle name="60% - Accent3 9" xfId="1292"/>
    <cellStyle name="60% - Accent3 9 2" xfId="1293"/>
    <cellStyle name="60% - Accent4 10" xfId="1294"/>
    <cellStyle name="60% - Accent4 2" xfId="34"/>
    <cellStyle name="60% - Accent4 2 2" xfId="1295"/>
    <cellStyle name="60% - Accent4 2 3" xfId="1296"/>
    <cellStyle name="60% - Accent4 2 4" xfId="1297"/>
    <cellStyle name="60% - Accent4 2 5" xfId="1298"/>
    <cellStyle name="60% - Accent4 3" xfId="35"/>
    <cellStyle name="60% - Accent4 3 2" xfId="1299"/>
    <cellStyle name="60% - Accent4 4" xfId="1300"/>
    <cellStyle name="60% - Accent4 4 2" xfId="1301"/>
    <cellStyle name="60% - Accent4 5" xfId="1302"/>
    <cellStyle name="60% - Accent4 5 2" xfId="1303"/>
    <cellStyle name="60% - Accent4 6" xfId="1304"/>
    <cellStyle name="60% - Accent4 6 2" xfId="1305"/>
    <cellStyle name="60% - Accent4 7" xfId="1306"/>
    <cellStyle name="60% - Accent4 7 2" xfId="1307"/>
    <cellStyle name="60% - Accent4 8" xfId="1308"/>
    <cellStyle name="60% - Accent4 8 2" xfId="1309"/>
    <cellStyle name="60% - Accent4 9" xfId="1310"/>
    <cellStyle name="60% - Accent4 9 2" xfId="1311"/>
    <cellStyle name="60% - Accent5 10" xfId="1312"/>
    <cellStyle name="60% - Accent5 2" xfId="36"/>
    <cellStyle name="60% - Accent5 2 2" xfId="1313"/>
    <cellStyle name="60% - Accent5 2 3" xfId="1314"/>
    <cellStyle name="60% - Accent5 2 4" xfId="1315"/>
    <cellStyle name="60% - Accent5 2 5" xfId="1316"/>
    <cellStyle name="60% - Accent5 3" xfId="1317"/>
    <cellStyle name="60% - Accent5 3 2" xfId="1318"/>
    <cellStyle name="60% - Accent5 4" xfId="1319"/>
    <cellStyle name="60% - Accent5 4 2" xfId="1320"/>
    <cellStyle name="60% - Accent5 5" xfId="1321"/>
    <cellStyle name="60% - Accent5 5 2" xfId="1322"/>
    <cellStyle name="60% - Accent5 6" xfId="1323"/>
    <cellStyle name="60% - Accent5 6 2" xfId="1324"/>
    <cellStyle name="60% - Accent5 7" xfId="1325"/>
    <cellStyle name="60% - Accent5 7 2" xfId="1326"/>
    <cellStyle name="60% - Accent5 8" xfId="1327"/>
    <cellStyle name="60% - Accent5 8 2" xfId="1328"/>
    <cellStyle name="60% - Accent5 9" xfId="1329"/>
    <cellStyle name="60% - Accent5 9 2" xfId="1330"/>
    <cellStyle name="60% - Accent6 10" xfId="1331"/>
    <cellStyle name="60% - Accent6 2" xfId="37"/>
    <cellStyle name="60% - Accent6 2 2" xfId="1332"/>
    <cellStyle name="60% - Accent6 2 3" xfId="1333"/>
    <cellStyle name="60% - Accent6 2 4" xfId="1334"/>
    <cellStyle name="60% - Accent6 2 5" xfId="1335"/>
    <cellStyle name="60% - Accent6 3" xfId="38"/>
    <cellStyle name="60% - Accent6 3 2" xfId="1336"/>
    <cellStyle name="60% - Accent6 4" xfId="1337"/>
    <cellStyle name="60% - Accent6 4 2" xfId="1338"/>
    <cellStyle name="60% - Accent6 5" xfId="1339"/>
    <cellStyle name="60% - Accent6 5 2" xfId="1340"/>
    <cellStyle name="60% - Accent6 6" xfId="1341"/>
    <cellStyle name="60% - Accent6 6 2" xfId="1342"/>
    <cellStyle name="60% - Accent6 7" xfId="1343"/>
    <cellStyle name="60% - Accent6 7 2" xfId="1344"/>
    <cellStyle name="60% - Accent6 8" xfId="1345"/>
    <cellStyle name="60% - Accent6 8 2" xfId="1346"/>
    <cellStyle name="60% - Accent6 9" xfId="1347"/>
    <cellStyle name="60% - Accent6 9 2" xfId="1348"/>
    <cellStyle name="9" xfId="1349"/>
    <cellStyle name="9 2" xfId="1350"/>
    <cellStyle name="9_20100518 Medupi March 2010 summary" xfId="1351"/>
    <cellStyle name="9_20101012_ERA Deviations Analysis - Portfolio Report Rev-01" xfId="1352"/>
    <cellStyle name="9_20101018_Challenge Session Revisions FINAL" xfId="1353"/>
    <cellStyle name="9_Boiler Package_Contract Control Logs Sep 2010" xfId="1354"/>
    <cellStyle name="9_Book1" xfId="1355"/>
    <cellStyle name="9_Book1_Cost Forecast_April _2 (version 1)" xfId="1356"/>
    <cellStyle name="9_Book1_Cost Forecast_March " xfId="1357"/>
    <cellStyle name="9_Book1_Cost Reduction_Contracts Overview Slide_Oct 2009 v2" xfId="1358"/>
    <cellStyle name="9_Book1_Health and Safety_October" xfId="1359"/>
    <cellStyle name="9_Book1_PC Master Report" xfId="1360"/>
    <cellStyle name="9_Book1_Proposed Overall Monthly Cost Report - End March 2010" xfId="1361"/>
    <cellStyle name="9_Book1_Quality_October 2009" xfId="1362"/>
    <cellStyle name="9_Book1_Reg&amp;Legal_ASGISA_CSR_Stakemngt" xfId="1363"/>
    <cellStyle name="9_Commited cost - January  2010" xfId="1364"/>
    <cellStyle name="9_Contingency Drawdown" xfId="1365"/>
    <cellStyle name="9_Contingency Drawdown_Copy of MEDUPI Claim Register- (M-Drive)" xfId="1366"/>
    <cellStyle name="9_Contingency Drawdown_Copy of MEDUPI Claim Register- (M-Drive)_20101018_Challenge Session Revisions FINAL" xfId="1367"/>
    <cellStyle name="9_Contingency Drawdown_Copy of MEDUPI September Claim Register" xfId="1368"/>
    <cellStyle name="9_Contingency Drawdown_Copy of MEDUPI September Claim Register_Cost Forecast_April _2 (version 1)" xfId="1369"/>
    <cellStyle name="9_Contingency Drawdown_Copy of MEDUPI September Claim Register_Cost Forecast_March " xfId="1370"/>
    <cellStyle name="9_Contingency Drawdown_Cost Forecast_April _2 (version 1)" xfId="1371"/>
    <cellStyle name="9_Contingency Drawdown_Cost Forecast_March " xfId="1372"/>
    <cellStyle name="9_Contingency Drawdown_Cost Reduction_Contracts Overview Slide_Oct 2009 v2" xfId="1373"/>
    <cellStyle name="9_Contingency Drawdown_Health and Safety_October" xfId="1374"/>
    <cellStyle name="9_Contingency Drawdown_June 09 r2" xfId="1375"/>
    <cellStyle name="9_Contingency Drawdown_June 09 r2_Cost Forecast_April _2 (version 1)" xfId="1376"/>
    <cellStyle name="9_Contingency Drawdown_June 09 r2_Cost Forecast_March " xfId="1377"/>
    <cellStyle name="9_Contingency Drawdown_June 09 r2_PC Master Report" xfId="1378"/>
    <cellStyle name="9_Contingency Drawdown_June 09 r2_Proposed Overall Monthly Cost Report - End March 2010" xfId="1379"/>
    <cellStyle name="9_Contingency Drawdown_October Claims Report (downloaded_06112009)" xfId="1380"/>
    <cellStyle name="9_Contingency Drawdown_October Claims Report (downloaded_06112009)_1" xfId="1381"/>
    <cellStyle name="9_Contingency Drawdown_October Claims Report (downloaded_06112009)_1_20101018_Challenge Session Revisions FINAL" xfId="1382"/>
    <cellStyle name="9_Contingency Drawdown_October Claims Report (downloaded_06112009)_1_Medupi_January Project Assurance Report Rev1" xfId="1383"/>
    <cellStyle name="9_Contingency Drawdown_P07 Jan 10" xfId="1384"/>
    <cellStyle name="9_Contingency Drawdown_PC Master Report" xfId="1385"/>
    <cellStyle name="9_Contingency Drawdown_Proposed Overall Monthly Cost Report - End March 2010" xfId="1386"/>
    <cellStyle name="9_Contingency Drawdown_Quality_October 2009" xfId="1387"/>
    <cellStyle name="9_Contingency Drawdown_Reg&amp;Legal_ASGISA_CSR_Stakemngt" xfId="1388"/>
    <cellStyle name="9_Contract Control Sheet" xfId="1389"/>
    <cellStyle name="9_Contract Control Sheet_Commited cost - January  2010" xfId="1390"/>
    <cellStyle name="9_Contract Control Sheet_Copy of MEDUPI Claim Register- (M-Drive)" xfId="1391"/>
    <cellStyle name="9_Contract Control Sheet_Copy of MEDUPI Claim Register- (M-Drive)_20101018_Challenge Session Revisions FINAL" xfId="1392"/>
    <cellStyle name="9_Contract Control Sheet_Cost Forecast_April _2 (version 1)" xfId="1393"/>
    <cellStyle name="9_Contract Control Sheet_Cost Forecast_March " xfId="1394"/>
    <cellStyle name="9_Contract Control Sheet_June 09 r2" xfId="1395"/>
    <cellStyle name="9_Contract Control Sheet_June 09 r2_Cost Forecast_April _2 (version 1)" xfId="1396"/>
    <cellStyle name="9_Contract Control Sheet_June 09 r2_Cost Forecast_March " xfId="1397"/>
    <cellStyle name="9_Contract Control Sheet_June 09 r2_PC Master Report" xfId="1398"/>
    <cellStyle name="9_Contract Control Sheet_June 09 r2_Proposed Overall Monthly Cost Report - End March 2010" xfId="1399"/>
    <cellStyle name="9_Contract Control Sheet_October Claims Report (downloaded_06112009)" xfId="1400"/>
    <cellStyle name="9_Contract Control Sheet_October Claims Report (downloaded_06112009)_20101018_Challenge Session Revisions FINAL" xfId="1401"/>
    <cellStyle name="9_Contract Control Sheet_October Claims Report (downloaded_06112009)_Medupi_January Project Assurance Report Rev1" xfId="1402"/>
    <cellStyle name="9_Contract Control Sheet_P10_Enabling_Civils_02_June_09_Rev1" xfId="1403"/>
    <cellStyle name="9_Contract Control Sheet_P10_Enabling_Civils_02_June_09_Rev1_Cost Forecast_April _2 (version 1)" xfId="1404"/>
    <cellStyle name="9_Contract Control Sheet_P10_Enabling_Civils_02_June_09_Rev1_Cost Forecast_March " xfId="1405"/>
    <cellStyle name="9_Contract Control Sheet_P10_Enabling_Civils_02_June_09_Rev1_PC Master Report" xfId="1406"/>
    <cellStyle name="9_Contract Control Sheet_P10_Enabling_Civils_02_June_09_Rev1_Proposed Overall Monthly Cost Report - End March 2010" xfId="1407"/>
    <cellStyle name="9_Contract Control Sheet_P10_Enabling_Civils_02_May_09_final" xfId="1408"/>
    <cellStyle name="9_Contract Control Sheet_P10_Enabling_Civils_02_May_09_final_Cost Forecast_April _2 (version 1)" xfId="1409"/>
    <cellStyle name="9_Contract Control Sheet_P10_Enabling_Civils_02_May_09_final_Cost Forecast_March " xfId="1410"/>
    <cellStyle name="9_Contract Control Sheet_P10_Enabling_Civils_02_May_09_final_PC Master Report" xfId="1411"/>
    <cellStyle name="9_Contract Control Sheet_P10_Enabling_Civils_02_May_09_final_Proposed Overall Monthly Cost Report - End March 2010" xfId="1412"/>
    <cellStyle name="9_Contract Control Sheet_PC Master Report" xfId="1413"/>
    <cellStyle name="9_Contract Control Sheet_PC Master Report Feb09 Rev1 HL (version 1)" xfId="1414"/>
    <cellStyle name="9_Contract Control Sheet_Proposed Overall Monthly Cost Report - End March 2010" xfId="1415"/>
    <cellStyle name="9_Contract Control Sheet_RC EXECUTIVE SUMMARY END Jan 2010. (version 2)" xfId="1416"/>
    <cellStyle name="9_Contract Control Sheet_RC EXECUTIVE SUMMARY END JULY 2009." xfId="1417"/>
    <cellStyle name="9_Contract Control Sheet_RC EXECUTIVE SUMMARY END JULY 2009._1" xfId="1418"/>
    <cellStyle name="9_Contract Control Sheet_RC EXECUTIVE SUMMARY END JULY 2009._1_Cost Forecast_April _2 (version 1)" xfId="1419"/>
    <cellStyle name="9_Contract Control Sheet_RC EXECUTIVE SUMMARY END JULY 2009._1_Cost Forecast_March " xfId="1420"/>
    <cellStyle name="9_Contract Control Sheet_RC EXECUTIVE SUMMARY END JULY 2009._1_Cost Reduction_Contracts Overview Slide_Oct 2009 v2" xfId="1421"/>
    <cellStyle name="9_Contract Control Sheet_RC EXECUTIVE SUMMARY END JULY 2009._1_Health and Safety_October" xfId="1422"/>
    <cellStyle name="9_Contract Control Sheet_RC EXECUTIVE SUMMARY END JULY 2009._1_Proposed Overall Monthly Cost Report - End March 2010" xfId="1423"/>
    <cellStyle name="9_Contract Control Sheet_RC EXECUTIVE SUMMARY END JULY 2009._1_Quality_October 2009" xfId="1424"/>
    <cellStyle name="9_Contract Control Sheet_RC EXECUTIVE SUMMARY END JULY 2009._1_Reg&amp;Legal_ASGISA_CSR_Stakemngt" xfId="1425"/>
    <cellStyle name="9_Contract Control Sheet_RC EXECUTIVE SUMMARY END JULY 2009._Cost Forecast_April _2 (version 1)" xfId="1426"/>
    <cellStyle name="9_Contract Control Sheet_RC EXECUTIVE SUMMARY END JULY 2009._Cost Forecast_March " xfId="1427"/>
    <cellStyle name="9_Contract Control Sheet_RC EXECUTIVE SUMMARY END JULY 2009._Cost Reduction_Contracts Overview Slide_Oct 2009 v2" xfId="1428"/>
    <cellStyle name="9_Contract Control Sheet_RC EXECUTIVE SUMMARY END JULY 2009._Health and Safety_October" xfId="1429"/>
    <cellStyle name="9_Contract Control Sheet_RC EXECUTIVE SUMMARY END JULY 2009._PC Master Report" xfId="1430"/>
    <cellStyle name="9_Contract Control Sheet_RC EXECUTIVE SUMMARY END JULY 2009._Proposed Overall Monthly Cost Report - End March 2010" xfId="1431"/>
    <cellStyle name="9_Contract Control Sheet_RC EXECUTIVE SUMMARY END JULY 2009._Quality_October 2009" xfId="1432"/>
    <cellStyle name="9_Contract Control Sheet_RC EXECUTIVE SUMMARY END JULY 2009._Reg&amp;Legal_ASGISA_CSR_Stakemngt" xfId="1433"/>
    <cellStyle name="9_Contract Control Sheet_RC EXECUTIVE SUMMARY END SEP 2009." xfId="1434"/>
    <cellStyle name="9_Copy of MEDUPI Claim Register- (M-Drive)" xfId="1435"/>
    <cellStyle name="9_Copy of MEDUPI Claim Register- (M-Drive)_20101018_Challenge Session Revisions FINAL" xfId="1436"/>
    <cellStyle name="9_Cost Forecast_April _2 (version 1)" xfId="1437"/>
    <cellStyle name="9_Cost Forecast_March " xfId="1438"/>
    <cellStyle name="9_June 09 r2" xfId="1439"/>
    <cellStyle name="9_June 09 r2_Cost Forecast_April _2 (version 1)" xfId="1440"/>
    <cellStyle name="9_June 09 r2_Cost Forecast_March " xfId="1441"/>
    <cellStyle name="9_June 09 r2_PC Master Report" xfId="1442"/>
    <cellStyle name="9_June 09 r2_Proposed Overall Monthly Cost Report - End March 2010" xfId="1443"/>
    <cellStyle name="9_October Claims Report (downloaded_06112009)" xfId="1444"/>
    <cellStyle name="9_October Claims Report (downloaded_06112009)_20101018_Challenge Session Revisions FINAL" xfId="1445"/>
    <cellStyle name="9_October Claims Report (downloaded_06112009)_Medupi_January Project Assurance Report Rev1" xfId="1446"/>
    <cellStyle name="9_P02_Boiler Package_Contract Control Logs May 2009(1)" xfId="1447"/>
    <cellStyle name="9_P02_Boiler Package_Contract Control Logs May 2009(1)_Cost Forecast_April _2 (version 1)" xfId="1448"/>
    <cellStyle name="9_P02_Boiler Package_Contract Control Logs May 2009(1)_Cost Forecast_March " xfId="1449"/>
    <cellStyle name="9_P02_Boiler Package_Contract Control Logs May 2009(1)_PC Master Report" xfId="1450"/>
    <cellStyle name="9_P02_Boiler Package_Contract Control Logs May 2009(1)_Proposed Overall Monthly Cost Report - End March 2010" xfId="1451"/>
    <cellStyle name="9_P03_Turbine_Mayl_09_User_Contract_Logs rev 2" xfId="1452"/>
    <cellStyle name="9_P03_Turbine_Mayl_09_User_Contract_Logs rev 2_Cost Forecast_April _2 (version 1)" xfId="1453"/>
    <cellStyle name="9_P03_Turbine_Mayl_09_User_Contract_Logs rev 2_Cost Forecast_March " xfId="1454"/>
    <cellStyle name="9_P03_Turbine_Mayl_09_User_Contract_Logs rev 2_PC Master Report" xfId="1455"/>
    <cellStyle name="9_P03_Turbine_Mayl_09_User_Contract_Logs rev 2_Proposed Overall Monthly Cost Report - End March 2010" xfId="1456"/>
    <cellStyle name="9_P04_LP_Services_26_October_09_Rev1_Master(Draft)" xfId="1457"/>
    <cellStyle name="9_P06_Water_Treatment_28_May_09_Rev0_Master(Draft)" xfId="1458"/>
    <cellStyle name="9_P06_Water_Treatment_28_May_09_Rev0_Master(Draft)_Cost Forecast_April _2 (version 1)" xfId="1459"/>
    <cellStyle name="9_P06_Water_Treatment_28_May_09_Rev0_Master(Draft)_Cost Forecast_March " xfId="1460"/>
    <cellStyle name="9_P06_Water_Treatment_28_May_09_Rev0_Master(Draft)_PC Master Report" xfId="1461"/>
    <cellStyle name="9_P06_Water_Treatment_28_May_09_Rev0_Master(Draft)_Proposed Overall Monthly Cost Report - End March 2010" xfId="1462"/>
    <cellStyle name="9_P06_Water_Treatment_29_June_09_Rev0_Master(Draft)" xfId="1463"/>
    <cellStyle name="9_P06_Water_Treatment_29_June_09_Rev0_Master(Draft)_Cost Forecast_April _2 (version 1)" xfId="1464"/>
    <cellStyle name="9_P06_Water_Treatment_29_June_09_Rev0_Master(Draft)_Cost Forecast_March " xfId="1465"/>
    <cellStyle name="9_P06_Water_Treatment_29_June_09_Rev0_Master(Draft)_PC Master Report" xfId="1466"/>
    <cellStyle name="9_P06_Water_Treatment_29_June_09_Rev0_Master(Draft)_Proposed Overall Monthly Cost Report - End March 2010" xfId="1467"/>
    <cellStyle name="9_P08_Main Civil May 09 r2" xfId="1468"/>
    <cellStyle name="9_P08_Main Civil May 09 r2_Cost Forecast_April _2 (version 1)" xfId="1469"/>
    <cellStyle name="9_P08_Main Civil May 09 r2_Cost Forecast_March " xfId="1470"/>
    <cellStyle name="9_P08_Main Civil May 09 r2_PC Master Report" xfId="1471"/>
    <cellStyle name="9_P08_Main Civil May 09 r2_Proposed Overall Monthly Cost Report - End March 2010" xfId="1472"/>
    <cellStyle name="9_P10_Enabling_Civils_02_June_09_Rev1" xfId="1473"/>
    <cellStyle name="9_P10_Enabling_Civils_02_June_09_Rev1_Cost Forecast_April _2 (version 1)" xfId="1474"/>
    <cellStyle name="9_P10_Enabling_Civils_02_June_09_Rev1_Cost Forecast_March " xfId="1475"/>
    <cellStyle name="9_P10_Enabling_Civils_02_June_09_Rev1_PC Master Report" xfId="1476"/>
    <cellStyle name="9_P10_Enabling_Civils_02_June_09_Rev1_Proposed Overall Monthly Cost Report - End March 2010" xfId="1477"/>
    <cellStyle name="9_P10_Enabling_Civils_02_May_09_final" xfId="1478"/>
    <cellStyle name="9_P10_Enabling_Civils_02_May_09_final_Cost Forecast_April _2 (version 1)" xfId="1479"/>
    <cellStyle name="9_P10_Enabling_Civils_02_May_09_final_Cost Forecast_March " xfId="1480"/>
    <cellStyle name="9_P10_Enabling_Civils_02_May_09_final_PC Master Report" xfId="1481"/>
    <cellStyle name="9_P10_Enabling_Civils_02_May_09_final_Proposed Overall Monthly Cost Report - End March 2010" xfId="1482"/>
    <cellStyle name="9_PC Master Report" xfId="1483"/>
    <cellStyle name="9_PC Master Report Feb09 Rev1 HL (version 1)" xfId="1484"/>
    <cellStyle name="9_Proposal Register" xfId="1485"/>
    <cellStyle name="9_Proposal Register_Commited cost - January  2010" xfId="1486"/>
    <cellStyle name="9_Proposal Register_Copy of MEDUPI Claim Register- (M-Drive)" xfId="1487"/>
    <cellStyle name="9_Proposal Register_Copy of MEDUPI Claim Register- (M-Drive)_20101018_Challenge Session Revisions FINAL" xfId="1488"/>
    <cellStyle name="9_Proposal Register_Cost Forecast_April _2 (version 1)" xfId="1489"/>
    <cellStyle name="9_Proposal Register_Cost Forecast_March " xfId="1490"/>
    <cellStyle name="9_Proposal Register_June 09 r2" xfId="1491"/>
    <cellStyle name="9_Proposal Register_June 09 r2_Cost Forecast_April _2 (version 1)" xfId="1492"/>
    <cellStyle name="9_Proposal Register_June 09 r2_Cost Forecast_March " xfId="1493"/>
    <cellStyle name="9_Proposal Register_June 09 r2_PC Master Report" xfId="1494"/>
    <cellStyle name="9_Proposal Register_June 09 r2_Proposed Overall Monthly Cost Report - End March 2010" xfId="1495"/>
    <cellStyle name="9_Proposal Register_October Claims Report (downloaded_06112009)" xfId="1496"/>
    <cellStyle name="9_Proposal Register_October Claims Report (downloaded_06112009)_20101018_Challenge Session Revisions FINAL" xfId="1497"/>
    <cellStyle name="9_Proposal Register_October Claims Report (downloaded_06112009)_Medupi_January Project Assurance Report Rev1" xfId="1498"/>
    <cellStyle name="9_Proposal Register_P10_Enabling_Civils_02_June_09_Rev1" xfId="1499"/>
    <cellStyle name="9_Proposal Register_P10_Enabling_Civils_02_June_09_Rev1_Cost Forecast_April _2 (version 1)" xfId="1500"/>
    <cellStyle name="9_Proposal Register_P10_Enabling_Civils_02_June_09_Rev1_Cost Forecast_March " xfId="1501"/>
    <cellStyle name="9_Proposal Register_P10_Enabling_Civils_02_June_09_Rev1_PC Master Report" xfId="1502"/>
    <cellStyle name="9_Proposal Register_P10_Enabling_Civils_02_June_09_Rev1_Proposed Overall Monthly Cost Report - End March 2010" xfId="1503"/>
    <cellStyle name="9_Proposal Register_P10_Enabling_Civils_02_May_09_final" xfId="1504"/>
    <cellStyle name="9_Proposal Register_P10_Enabling_Civils_02_May_09_final_Cost Forecast_April _2 (version 1)" xfId="1505"/>
    <cellStyle name="9_Proposal Register_P10_Enabling_Civils_02_May_09_final_Cost Forecast_March " xfId="1506"/>
    <cellStyle name="9_Proposal Register_P10_Enabling_Civils_02_May_09_final_PC Master Report" xfId="1507"/>
    <cellStyle name="9_Proposal Register_P10_Enabling_Civils_02_May_09_final_Proposed Overall Monthly Cost Report - End March 2010" xfId="1508"/>
    <cellStyle name="9_Proposal Register_PC Master Report" xfId="1509"/>
    <cellStyle name="9_Proposal Register_PC Master Report Feb09 Rev1 HL (version 1)" xfId="1510"/>
    <cellStyle name="9_Proposal Register_Proposed Overall Monthly Cost Report - End March 2010" xfId="1511"/>
    <cellStyle name="9_Proposal Register_RC EXECUTIVE SUMMARY END Jan 2010. (version 2)" xfId="1512"/>
    <cellStyle name="9_Proposal Register_RC EXECUTIVE SUMMARY END JULY 2009." xfId="1513"/>
    <cellStyle name="9_Proposal Register_RC EXECUTIVE SUMMARY END JULY 2009._1" xfId="1514"/>
    <cellStyle name="9_Proposal Register_RC EXECUTIVE SUMMARY END JULY 2009._1_Cost Forecast_April _2 (version 1)" xfId="1515"/>
    <cellStyle name="9_Proposal Register_RC EXECUTIVE SUMMARY END JULY 2009._1_Cost Forecast_March " xfId="1516"/>
    <cellStyle name="9_Proposal Register_RC EXECUTIVE SUMMARY END JULY 2009._1_Cost Reduction_Contracts Overview Slide_Oct 2009 v2" xfId="1517"/>
    <cellStyle name="9_Proposal Register_RC EXECUTIVE SUMMARY END JULY 2009._1_Health and Safety_October" xfId="1518"/>
    <cellStyle name="9_Proposal Register_RC EXECUTIVE SUMMARY END JULY 2009._1_Proposed Overall Monthly Cost Report - End March 2010" xfId="1519"/>
    <cellStyle name="9_Proposal Register_RC EXECUTIVE SUMMARY END JULY 2009._1_Quality_October 2009" xfId="1520"/>
    <cellStyle name="9_Proposal Register_RC EXECUTIVE SUMMARY END JULY 2009._1_Reg&amp;Legal_ASGISA_CSR_Stakemngt" xfId="1521"/>
    <cellStyle name="9_Proposal Register_RC EXECUTIVE SUMMARY END JULY 2009._Cost Forecast_April _2 (version 1)" xfId="1522"/>
    <cellStyle name="9_Proposal Register_RC EXECUTIVE SUMMARY END JULY 2009._Cost Forecast_March " xfId="1523"/>
    <cellStyle name="9_Proposal Register_RC EXECUTIVE SUMMARY END JULY 2009._Cost Reduction_Contracts Overview Slide_Oct 2009 v2" xfId="1524"/>
    <cellStyle name="9_Proposal Register_RC EXECUTIVE SUMMARY END JULY 2009._Health and Safety_October" xfId="1525"/>
    <cellStyle name="9_Proposal Register_RC EXECUTIVE SUMMARY END JULY 2009._PC Master Report" xfId="1526"/>
    <cellStyle name="9_Proposal Register_RC EXECUTIVE SUMMARY END JULY 2009._Proposed Overall Monthly Cost Report - End March 2010" xfId="1527"/>
    <cellStyle name="9_Proposal Register_RC EXECUTIVE SUMMARY END JULY 2009._Quality_October 2009" xfId="1528"/>
    <cellStyle name="9_Proposal Register_RC EXECUTIVE SUMMARY END JULY 2009._Reg&amp;Legal_ASGISA_CSR_Stakemngt" xfId="1529"/>
    <cellStyle name="9_Proposal Register_RC EXECUTIVE SUMMARY END SEP 2009." xfId="1530"/>
    <cellStyle name="9_Proposed Overall Monthly Cost Report - End March 2010" xfId="1531"/>
    <cellStyle name="9_RC EXECUTIVE SUMMARY END Jan 2010. (version 2)" xfId="1532"/>
    <cellStyle name="9_RC EXECUTIVE SUMMARY END JULY 2009." xfId="1533"/>
    <cellStyle name="9_RC EXECUTIVE SUMMARY END JULY 2009._1" xfId="1534"/>
    <cellStyle name="9_RC EXECUTIVE SUMMARY END JULY 2009._1_Cost Forecast_April _2 (version 1)" xfId="1535"/>
    <cellStyle name="9_RC EXECUTIVE SUMMARY END JULY 2009._1_Cost Forecast_March " xfId="1536"/>
    <cellStyle name="9_RC EXECUTIVE SUMMARY END JULY 2009._1_Cost Reduction_Contracts Overview Slide_Oct 2009 v2" xfId="1537"/>
    <cellStyle name="9_RC EXECUTIVE SUMMARY END JULY 2009._1_Health and Safety_October" xfId="1538"/>
    <cellStyle name="9_RC EXECUTIVE SUMMARY END JULY 2009._1_Proposed Overall Monthly Cost Report - End March 2010" xfId="1539"/>
    <cellStyle name="9_RC EXECUTIVE SUMMARY END JULY 2009._1_Quality_October 2009" xfId="1540"/>
    <cellStyle name="9_RC EXECUTIVE SUMMARY END JULY 2009._1_Reg&amp;Legal_ASGISA_CSR_Stakemngt" xfId="1541"/>
    <cellStyle name="9_RC EXECUTIVE SUMMARY END JULY 2009._Cost Forecast_April _2 (version 1)" xfId="1542"/>
    <cellStyle name="9_RC EXECUTIVE SUMMARY END JULY 2009._Cost Forecast_March " xfId="1543"/>
    <cellStyle name="9_RC EXECUTIVE SUMMARY END JULY 2009._Cost Reduction_Contracts Overview Slide_Oct 2009 v2" xfId="1544"/>
    <cellStyle name="9_RC EXECUTIVE SUMMARY END JULY 2009._Health and Safety_October" xfId="1545"/>
    <cellStyle name="9_RC EXECUTIVE SUMMARY END JULY 2009._PC Master Report" xfId="1546"/>
    <cellStyle name="9_RC EXECUTIVE SUMMARY END JULY 2009._Proposed Overall Monthly Cost Report - End March 2010" xfId="1547"/>
    <cellStyle name="9_RC EXECUTIVE SUMMARY END JULY 2009._Quality_October 2009" xfId="1548"/>
    <cellStyle name="9_RC EXECUTIVE SUMMARY END JULY 2009._Reg&amp;Legal_ASGISA_CSR_Stakemngt" xfId="1549"/>
    <cellStyle name="9_RC EXECUTIVE SUMMARY END SEP 2009." xfId="1550"/>
    <cellStyle name="Accent1 - 20%" xfId="1551"/>
    <cellStyle name="Accent1 - 20% 2" xfId="1552"/>
    <cellStyle name="Accent1 - 20% 2 2" xfId="1553"/>
    <cellStyle name="Accent1 - 20% 3" xfId="1554"/>
    <cellStyle name="Accent1 - 20% 3 2" xfId="1555"/>
    <cellStyle name="Accent1 - 20% 4" xfId="1556"/>
    <cellStyle name="Accent1 - 20% 4 2" xfId="1557"/>
    <cellStyle name="Accent1 - 20% 5" xfId="1558"/>
    <cellStyle name="Accent1 - 20% 5 2" xfId="1559"/>
    <cellStyle name="Accent1 - 20% 6" xfId="1560"/>
    <cellStyle name="Accent1 - 20% 6 2" xfId="1561"/>
    <cellStyle name="Accent1 - 20% 7" xfId="1562"/>
    <cellStyle name="Accent1 - 40%" xfId="1563"/>
    <cellStyle name="Accent1 - 40% 2" xfId="1564"/>
    <cellStyle name="Accent1 - 40% 2 2" xfId="1565"/>
    <cellStyle name="Accent1 - 40% 3" xfId="1566"/>
    <cellStyle name="Accent1 - 40% 3 2" xfId="1567"/>
    <cellStyle name="Accent1 - 40% 4" xfId="1568"/>
    <cellStyle name="Accent1 - 40% 4 2" xfId="1569"/>
    <cellStyle name="Accent1 - 40% 5" xfId="1570"/>
    <cellStyle name="Accent1 - 40% 5 2" xfId="1571"/>
    <cellStyle name="Accent1 - 40% 6" xfId="1572"/>
    <cellStyle name="Accent1 - 40% 6 2" xfId="1573"/>
    <cellStyle name="Accent1 - 40% 7" xfId="1574"/>
    <cellStyle name="Accent1 - 60%" xfId="1575"/>
    <cellStyle name="Accent1 10" xfId="1576"/>
    <cellStyle name="Accent1 2" xfId="39"/>
    <cellStyle name="Accent1 2 2" xfId="1577"/>
    <cellStyle name="Accent1 2 3" xfId="1578"/>
    <cellStyle name="Accent1 2 4" xfId="1579"/>
    <cellStyle name="Accent1 2 5" xfId="1580"/>
    <cellStyle name="Accent1 3" xfId="40"/>
    <cellStyle name="Accent1 3 2" xfId="1581"/>
    <cellStyle name="Accent1 4" xfId="1582"/>
    <cellStyle name="Accent1 4 2" xfId="1583"/>
    <cellStyle name="Accent1 5" xfId="1584"/>
    <cellStyle name="Accent1 5 2" xfId="1585"/>
    <cellStyle name="Accent1 6" xfId="1586"/>
    <cellStyle name="Accent1 6 2" xfId="1587"/>
    <cellStyle name="Accent1 7" xfId="1588"/>
    <cellStyle name="Accent1 7 2" xfId="1589"/>
    <cellStyle name="Accent1 8" xfId="1590"/>
    <cellStyle name="Accent1 8 2" xfId="1591"/>
    <cellStyle name="Accent1 9" xfId="1592"/>
    <cellStyle name="Accent1 9 2" xfId="1593"/>
    <cellStyle name="Accent2 - 20%" xfId="1594"/>
    <cellStyle name="Accent2 - 20% 2" xfId="1595"/>
    <cellStyle name="Accent2 - 20% 2 2" xfId="1596"/>
    <cellStyle name="Accent2 - 20% 3" xfId="1597"/>
    <cellStyle name="Accent2 - 20% 3 2" xfId="1598"/>
    <cellStyle name="Accent2 - 20% 4" xfId="1599"/>
    <cellStyle name="Accent2 - 20% 4 2" xfId="1600"/>
    <cellStyle name="Accent2 - 20% 5" xfId="1601"/>
    <cellStyle name="Accent2 - 20% 5 2" xfId="1602"/>
    <cellStyle name="Accent2 - 20% 6" xfId="1603"/>
    <cellStyle name="Accent2 - 20% 6 2" xfId="1604"/>
    <cellStyle name="Accent2 - 20% 7" xfId="1605"/>
    <cellStyle name="Accent2 - 40%" xfId="1606"/>
    <cellStyle name="Accent2 - 40% 2" xfId="1607"/>
    <cellStyle name="Accent2 - 40% 2 2" xfId="1608"/>
    <cellStyle name="Accent2 - 40% 3" xfId="1609"/>
    <cellStyle name="Accent2 - 40% 3 2" xfId="1610"/>
    <cellStyle name="Accent2 - 40% 4" xfId="1611"/>
    <cellStyle name="Accent2 - 40% 4 2" xfId="1612"/>
    <cellStyle name="Accent2 - 40% 5" xfId="1613"/>
    <cellStyle name="Accent2 - 40% 5 2" xfId="1614"/>
    <cellStyle name="Accent2 - 40% 6" xfId="1615"/>
    <cellStyle name="Accent2 - 40% 6 2" xfId="1616"/>
    <cellStyle name="Accent2 - 40% 7" xfId="1617"/>
    <cellStyle name="Accent2 - 60%" xfId="1618"/>
    <cellStyle name="Accent2 10" xfId="1619"/>
    <cellStyle name="Accent2 2" xfId="41"/>
    <cellStyle name="Accent2 2 2" xfId="1620"/>
    <cellStyle name="Accent2 2 3" xfId="1621"/>
    <cellStyle name="Accent2 2 4" xfId="1622"/>
    <cellStyle name="Accent2 2 5" xfId="1623"/>
    <cellStyle name="Accent2 3" xfId="42"/>
    <cellStyle name="Accent2 3 2" xfId="1624"/>
    <cellStyle name="Accent2 4" xfId="1625"/>
    <cellStyle name="Accent2 4 2" xfId="1626"/>
    <cellStyle name="Accent2 5" xfId="1627"/>
    <cellStyle name="Accent2 5 2" xfId="1628"/>
    <cellStyle name="Accent2 6" xfId="1629"/>
    <cellStyle name="Accent2 6 2" xfId="1630"/>
    <cellStyle name="Accent2 7" xfId="1631"/>
    <cellStyle name="Accent2 7 2" xfId="1632"/>
    <cellStyle name="Accent2 8" xfId="1633"/>
    <cellStyle name="Accent2 8 2" xfId="1634"/>
    <cellStyle name="Accent2 9" xfId="1635"/>
    <cellStyle name="Accent2 9 2" xfId="1636"/>
    <cellStyle name="Accent3 - 20%" xfId="1637"/>
    <cellStyle name="Accent3 - 20% 2" xfId="1638"/>
    <cellStyle name="Accent3 - 20% 2 2" xfId="1639"/>
    <cellStyle name="Accent3 - 20% 3" xfId="1640"/>
    <cellStyle name="Accent3 - 20% 3 2" xfId="1641"/>
    <cellStyle name="Accent3 - 20% 4" xfId="1642"/>
    <cellStyle name="Accent3 - 20% 4 2" xfId="1643"/>
    <cellStyle name="Accent3 - 20% 5" xfId="1644"/>
    <cellStyle name="Accent3 - 20% 5 2" xfId="1645"/>
    <cellStyle name="Accent3 - 20% 6" xfId="1646"/>
    <cellStyle name="Accent3 - 20% 6 2" xfId="1647"/>
    <cellStyle name="Accent3 - 20% 7" xfId="1648"/>
    <cellStyle name="Accent3 - 40%" xfId="1649"/>
    <cellStyle name="Accent3 - 40% 2" xfId="1650"/>
    <cellStyle name="Accent3 - 40% 2 2" xfId="1651"/>
    <cellStyle name="Accent3 - 40% 3" xfId="1652"/>
    <cellStyle name="Accent3 - 40% 3 2" xfId="1653"/>
    <cellStyle name="Accent3 - 40% 4" xfId="1654"/>
    <cellStyle name="Accent3 - 40% 4 2" xfId="1655"/>
    <cellStyle name="Accent3 - 40% 5" xfId="1656"/>
    <cellStyle name="Accent3 - 40% 5 2" xfId="1657"/>
    <cellStyle name="Accent3 - 40% 6" xfId="1658"/>
    <cellStyle name="Accent3 - 40% 6 2" xfId="1659"/>
    <cellStyle name="Accent3 - 40% 7" xfId="1660"/>
    <cellStyle name="Accent3 - 60%" xfId="1661"/>
    <cellStyle name="Accent3 10" xfId="1662"/>
    <cellStyle name="Accent3 2" xfId="43"/>
    <cellStyle name="Accent3 2 2" xfId="1663"/>
    <cellStyle name="Accent3 2 3" xfId="1664"/>
    <cellStyle name="Accent3 2 4" xfId="1665"/>
    <cellStyle name="Accent3 2 5" xfId="1666"/>
    <cellStyle name="Accent3 3" xfId="44"/>
    <cellStyle name="Accent3 3 2" xfId="1667"/>
    <cellStyle name="Accent3 4" xfId="1668"/>
    <cellStyle name="Accent3 4 2" xfId="1669"/>
    <cellStyle name="Accent3 5" xfId="1670"/>
    <cellStyle name="Accent3 5 2" xfId="1671"/>
    <cellStyle name="Accent3 6" xfId="1672"/>
    <cellStyle name="Accent3 6 2" xfId="1673"/>
    <cellStyle name="Accent3 7" xfId="1674"/>
    <cellStyle name="Accent3 7 2" xfId="1675"/>
    <cellStyle name="Accent3 8" xfId="1676"/>
    <cellStyle name="Accent3 8 2" xfId="1677"/>
    <cellStyle name="Accent3 9" xfId="1678"/>
    <cellStyle name="Accent3 9 2" xfId="1679"/>
    <cellStyle name="Accent4 - 20%" xfId="1680"/>
    <cellStyle name="Accent4 - 20% 2" xfId="1681"/>
    <cellStyle name="Accent4 - 20% 2 2" xfId="1682"/>
    <cellStyle name="Accent4 - 20% 3" xfId="1683"/>
    <cellStyle name="Accent4 - 20% 3 2" xfId="1684"/>
    <cellStyle name="Accent4 - 20% 4" xfId="1685"/>
    <cellStyle name="Accent4 - 20% 4 2" xfId="1686"/>
    <cellStyle name="Accent4 - 20% 5" xfId="1687"/>
    <cellStyle name="Accent4 - 20% 5 2" xfId="1688"/>
    <cellStyle name="Accent4 - 20% 6" xfId="1689"/>
    <cellStyle name="Accent4 - 20% 6 2" xfId="1690"/>
    <cellStyle name="Accent4 - 20% 7" xfId="1691"/>
    <cellStyle name="Accent4 - 40%" xfId="1692"/>
    <cellStyle name="Accent4 - 40% 2" xfId="1693"/>
    <cellStyle name="Accent4 - 40% 2 2" xfId="1694"/>
    <cellStyle name="Accent4 - 40% 3" xfId="1695"/>
    <cellStyle name="Accent4 - 40% 3 2" xfId="1696"/>
    <cellStyle name="Accent4 - 40% 4" xfId="1697"/>
    <cellStyle name="Accent4 - 40% 4 2" xfId="1698"/>
    <cellStyle name="Accent4 - 40% 5" xfId="1699"/>
    <cellStyle name="Accent4 - 40% 5 2" xfId="1700"/>
    <cellStyle name="Accent4 - 40% 6" xfId="1701"/>
    <cellStyle name="Accent4 - 40% 6 2" xfId="1702"/>
    <cellStyle name="Accent4 - 40% 7" xfId="1703"/>
    <cellStyle name="Accent4 - 60%" xfId="1704"/>
    <cellStyle name="Accent4 10" xfId="1705"/>
    <cellStyle name="Accent4 2" xfId="45"/>
    <cellStyle name="Accent4 2 2" xfId="1706"/>
    <cellStyle name="Accent4 2 3" xfId="1707"/>
    <cellStyle name="Accent4 2 4" xfId="1708"/>
    <cellStyle name="Accent4 2 5" xfId="1709"/>
    <cellStyle name="Accent4 3" xfId="46"/>
    <cellStyle name="Accent4 3 2" xfId="1710"/>
    <cellStyle name="Accent4 4" xfId="1711"/>
    <cellStyle name="Accent4 4 2" xfId="1712"/>
    <cellStyle name="Accent4 5" xfId="1713"/>
    <cellStyle name="Accent4 5 2" xfId="1714"/>
    <cellStyle name="Accent4 6" xfId="1715"/>
    <cellStyle name="Accent4 6 2" xfId="1716"/>
    <cellStyle name="Accent4 7" xfId="1717"/>
    <cellStyle name="Accent4 7 2" xfId="1718"/>
    <cellStyle name="Accent4 8" xfId="1719"/>
    <cellStyle name="Accent4 8 2" xfId="1720"/>
    <cellStyle name="Accent4 9" xfId="1721"/>
    <cellStyle name="Accent4 9 2" xfId="1722"/>
    <cellStyle name="Accent5 - 20%" xfId="1723"/>
    <cellStyle name="Accent5 - 20% 2" xfId="1724"/>
    <cellStyle name="Accent5 - 20% 2 2" xfId="1725"/>
    <cellStyle name="Accent5 - 20% 3" xfId="1726"/>
    <cellStyle name="Accent5 - 20% 3 2" xfId="1727"/>
    <cellStyle name="Accent5 - 20% 4" xfId="1728"/>
    <cellStyle name="Accent5 - 20% 4 2" xfId="1729"/>
    <cellStyle name="Accent5 - 20% 5" xfId="1730"/>
    <cellStyle name="Accent5 - 20% 5 2" xfId="1731"/>
    <cellStyle name="Accent5 - 20% 6" xfId="1732"/>
    <cellStyle name="Accent5 - 20% 6 2" xfId="1733"/>
    <cellStyle name="Accent5 - 20% 7" xfId="1734"/>
    <cellStyle name="Accent5 - 40%" xfId="1735"/>
    <cellStyle name="Accent5 - 40% 2" xfId="1736"/>
    <cellStyle name="Accent5 - 40% 2 2" xfId="1737"/>
    <cellStyle name="Accent5 - 40% 3" xfId="1738"/>
    <cellStyle name="Accent5 - 40% 3 2" xfId="1739"/>
    <cellStyle name="Accent5 - 40% 4" xfId="1740"/>
    <cellStyle name="Accent5 - 40% 4 2" xfId="1741"/>
    <cellStyle name="Accent5 - 40% 5" xfId="1742"/>
    <cellStyle name="Accent5 - 40% 5 2" xfId="1743"/>
    <cellStyle name="Accent5 - 40% 6" xfId="1744"/>
    <cellStyle name="Accent5 - 40% 6 2" xfId="1745"/>
    <cellStyle name="Accent5 - 40% 7" xfId="1746"/>
    <cellStyle name="Accent5 - 60%" xfId="1747"/>
    <cellStyle name="Accent5 10" xfId="1748"/>
    <cellStyle name="Accent5 2" xfId="47"/>
    <cellStyle name="Accent5 2 2" xfId="1749"/>
    <cellStyle name="Accent5 2 3" xfId="1750"/>
    <cellStyle name="Accent5 2 4" xfId="1751"/>
    <cellStyle name="Accent5 2 5" xfId="1752"/>
    <cellStyle name="Accent5 3" xfId="1753"/>
    <cellStyle name="Accent5 3 2" xfId="1754"/>
    <cellStyle name="Accent5 4" xfId="1755"/>
    <cellStyle name="Accent5 4 2" xfId="1756"/>
    <cellStyle name="Accent5 5" xfId="1757"/>
    <cellStyle name="Accent5 5 2" xfId="1758"/>
    <cellStyle name="Accent5 6" xfId="1759"/>
    <cellStyle name="Accent5 6 2" xfId="1760"/>
    <cellStyle name="Accent5 7" xfId="1761"/>
    <cellStyle name="Accent5 7 2" xfId="1762"/>
    <cellStyle name="Accent5 8" xfId="1763"/>
    <cellStyle name="Accent5 8 2" xfId="1764"/>
    <cellStyle name="Accent5 9" xfId="1765"/>
    <cellStyle name="Accent5 9 2" xfId="1766"/>
    <cellStyle name="Accent6 - 20%" xfId="1767"/>
    <cellStyle name="Accent6 - 20% 2" xfId="1768"/>
    <cellStyle name="Accent6 - 20% 2 2" xfId="1769"/>
    <cellStyle name="Accent6 - 20% 3" xfId="1770"/>
    <cellStyle name="Accent6 - 20% 3 2" xfId="1771"/>
    <cellStyle name="Accent6 - 20% 4" xfId="1772"/>
    <cellStyle name="Accent6 - 20% 4 2" xfId="1773"/>
    <cellStyle name="Accent6 - 20% 5" xfId="1774"/>
    <cellStyle name="Accent6 - 20% 5 2" xfId="1775"/>
    <cellStyle name="Accent6 - 20% 6" xfId="1776"/>
    <cellStyle name="Accent6 - 20% 6 2" xfId="1777"/>
    <cellStyle name="Accent6 - 20% 7" xfId="1778"/>
    <cellStyle name="Accent6 - 40%" xfId="1779"/>
    <cellStyle name="Accent6 - 40% 2" xfId="1780"/>
    <cellStyle name="Accent6 - 40% 2 2" xfId="1781"/>
    <cellStyle name="Accent6 - 40% 3" xfId="1782"/>
    <cellStyle name="Accent6 - 40% 3 2" xfId="1783"/>
    <cellStyle name="Accent6 - 40% 4" xfId="1784"/>
    <cellStyle name="Accent6 - 40% 4 2" xfId="1785"/>
    <cellStyle name="Accent6 - 40% 5" xfId="1786"/>
    <cellStyle name="Accent6 - 40% 5 2" xfId="1787"/>
    <cellStyle name="Accent6 - 40% 6" xfId="1788"/>
    <cellStyle name="Accent6 - 40% 6 2" xfId="1789"/>
    <cellStyle name="Accent6 - 40% 7" xfId="1790"/>
    <cellStyle name="Accent6 - 60%" xfId="1791"/>
    <cellStyle name="Accent6 10" xfId="1792"/>
    <cellStyle name="Accent6 2" xfId="48"/>
    <cellStyle name="Accent6 2 2" xfId="1793"/>
    <cellStyle name="Accent6 2 3" xfId="1794"/>
    <cellStyle name="Accent6 2 4" xfId="1795"/>
    <cellStyle name="Accent6 2 5" xfId="1796"/>
    <cellStyle name="Accent6 3" xfId="49"/>
    <cellStyle name="Accent6 3 2" xfId="1797"/>
    <cellStyle name="Accent6 4" xfId="1798"/>
    <cellStyle name="Accent6 4 2" xfId="1799"/>
    <cellStyle name="Accent6 5" xfId="1800"/>
    <cellStyle name="Accent6 5 2" xfId="1801"/>
    <cellStyle name="Accent6 6" xfId="1802"/>
    <cellStyle name="Accent6 6 2" xfId="1803"/>
    <cellStyle name="Accent6 7" xfId="1804"/>
    <cellStyle name="Accent6 7 2" xfId="1805"/>
    <cellStyle name="Accent6 8" xfId="1806"/>
    <cellStyle name="Accent6 8 2" xfId="1807"/>
    <cellStyle name="Accent6 9" xfId="1808"/>
    <cellStyle name="Accent6 9 2" xfId="1809"/>
    <cellStyle name="Ang.Pos" xfId="1810"/>
    <cellStyle name="args.style" xfId="50"/>
    <cellStyle name="args.style 2" xfId="1811"/>
    <cellStyle name="args.style_Book1" xfId="1812"/>
    <cellStyle name="Bad 10" xfId="1813"/>
    <cellStyle name="Bad 2" xfId="51"/>
    <cellStyle name="Bad 2 2" xfId="1814"/>
    <cellStyle name="Bad 2 3" xfId="1815"/>
    <cellStyle name="Bad 2 4" xfId="1816"/>
    <cellStyle name="Bad 2 5" xfId="1817"/>
    <cellStyle name="Bad 3" xfId="52"/>
    <cellStyle name="Bad 3 2" xfId="1818"/>
    <cellStyle name="Bad 4" xfId="1819"/>
    <cellStyle name="Bad 4 2" xfId="1820"/>
    <cellStyle name="Bad 5" xfId="1821"/>
    <cellStyle name="Bad 5 2" xfId="1822"/>
    <cellStyle name="Bad 6" xfId="1823"/>
    <cellStyle name="Bad 6 2" xfId="1824"/>
    <cellStyle name="Bad 7" xfId="1825"/>
    <cellStyle name="Bad 7 2" xfId="1826"/>
    <cellStyle name="Bad 8" xfId="1827"/>
    <cellStyle name="Bad 8 2" xfId="1828"/>
    <cellStyle name="Bad 9" xfId="1829"/>
    <cellStyle name="Bad 9 2" xfId="1830"/>
    <cellStyle name="Baugruppe" xfId="1831"/>
    <cellStyle name="Calc Currency (0)" xfId="1832"/>
    <cellStyle name="Calc Currency (2)" xfId="1833"/>
    <cellStyle name="Calc Percent (0)" xfId="1834"/>
    <cellStyle name="Calc Percent (1)" xfId="1835"/>
    <cellStyle name="Calc Percent (2)" xfId="1836"/>
    <cellStyle name="Calc Units (0)" xfId="1837"/>
    <cellStyle name="Calc Units (1)" xfId="1838"/>
    <cellStyle name="Calc Units (2)" xfId="1839"/>
    <cellStyle name="Calculation 10" xfId="1840"/>
    <cellStyle name="Calculation 2" xfId="53"/>
    <cellStyle name="Calculation 2 2" xfId="1841"/>
    <cellStyle name="Calculation 2 3" xfId="1842"/>
    <cellStyle name="Calculation 2 4" xfId="1843"/>
    <cellStyle name="Calculation 2 5" xfId="1844"/>
    <cellStyle name="Calculation 3" xfId="54"/>
    <cellStyle name="Calculation 3 2" xfId="1845"/>
    <cellStyle name="Calculation 4" xfId="1846"/>
    <cellStyle name="Calculation 4 2" xfId="1847"/>
    <cellStyle name="Calculation 5" xfId="1848"/>
    <cellStyle name="Calculation 5 2" xfId="1849"/>
    <cellStyle name="Calculation 6" xfId="1850"/>
    <cellStyle name="Calculation 6 2" xfId="1851"/>
    <cellStyle name="Calculation 7" xfId="1852"/>
    <cellStyle name="Calculation 7 2" xfId="1853"/>
    <cellStyle name="Calculation 8" xfId="1854"/>
    <cellStyle name="Calculation 8 2" xfId="1855"/>
    <cellStyle name="Calculation 9" xfId="1856"/>
    <cellStyle name="Calculation 9 2" xfId="1857"/>
    <cellStyle name="Check Cell 10" xfId="1858"/>
    <cellStyle name="Check Cell 2" xfId="55"/>
    <cellStyle name="Check Cell 2 2" xfId="1859"/>
    <cellStyle name="Check Cell 2 3" xfId="1860"/>
    <cellStyle name="Check Cell 2 4" xfId="1861"/>
    <cellStyle name="Check Cell 2 5" xfId="1862"/>
    <cellStyle name="Check Cell 3" xfId="1863"/>
    <cellStyle name="Check Cell 3 2" xfId="1864"/>
    <cellStyle name="Check Cell 4" xfId="1865"/>
    <cellStyle name="Check Cell 4 2" xfId="1866"/>
    <cellStyle name="Check Cell 5" xfId="1867"/>
    <cellStyle name="Check Cell 5 2" xfId="1868"/>
    <cellStyle name="Check Cell 6" xfId="1869"/>
    <cellStyle name="Check Cell 6 2" xfId="1870"/>
    <cellStyle name="Check Cell 7" xfId="1871"/>
    <cellStyle name="Check Cell 7 2" xfId="1872"/>
    <cellStyle name="Check Cell 8" xfId="1873"/>
    <cellStyle name="Check Cell 8 2" xfId="1874"/>
    <cellStyle name="Check Cell 9" xfId="1875"/>
    <cellStyle name="Check Cell 9 2" xfId="1876"/>
    <cellStyle name="ColLevel_2" xfId="56"/>
    <cellStyle name="Comma" xfId="1" builtinId="3"/>
    <cellStyle name="Comma  - Style1" xfId="57"/>
    <cellStyle name="Comma  - Style2" xfId="58"/>
    <cellStyle name="Comma  - Style3" xfId="59"/>
    <cellStyle name="Comma  - Style4" xfId="60"/>
    <cellStyle name="Comma  - Style5" xfId="61"/>
    <cellStyle name="Comma  - Style6" xfId="62"/>
    <cellStyle name="Comma  - Style7" xfId="63"/>
    <cellStyle name="Comma  - Style8" xfId="64"/>
    <cellStyle name="Comma [0] unprot" xfId="1877"/>
    <cellStyle name="Comma [00]" xfId="1878"/>
    <cellStyle name="Comma 10" xfId="1879"/>
    <cellStyle name="Comma 10 2" xfId="1880"/>
    <cellStyle name="Comma 10 3" xfId="1881"/>
    <cellStyle name="Comma 11" xfId="1882"/>
    <cellStyle name="Comma 11 2" xfId="1883"/>
    <cellStyle name="Comma 11 3" xfId="1884"/>
    <cellStyle name="Comma 12" xfId="1885"/>
    <cellStyle name="Comma 12 2" xfId="1886"/>
    <cellStyle name="Comma 12 3" xfId="1887"/>
    <cellStyle name="Comma 13" xfId="1888"/>
    <cellStyle name="Comma 13 2" xfId="1889"/>
    <cellStyle name="Comma 13 3" xfId="1890"/>
    <cellStyle name="Comma 14" xfId="1891"/>
    <cellStyle name="Comma 14 2" xfId="1892"/>
    <cellStyle name="Comma 14 3" xfId="1893"/>
    <cellStyle name="Comma 15" xfId="1894"/>
    <cellStyle name="Comma 15 2" xfId="1895"/>
    <cellStyle name="Comma 15 3" xfId="1896"/>
    <cellStyle name="Comma 16" xfId="1897"/>
    <cellStyle name="Comma 16 2" xfId="1898"/>
    <cellStyle name="Comma 17" xfId="1899"/>
    <cellStyle name="Comma 18" xfId="1900"/>
    <cellStyle name="Comma 19" xfId="1901"/>
    <cellStyle name="Comma 2" xfId="328"/>
    <cellStyle name="Comma 2 10" xfId="1902"/>
    <cellStyle name="Comma 2 10 2" xfId="1903"/>
    <cellStyle name="Comma 2 10 3" xfId="1904"/>
    <cellStyle name="Comma 2 11" xfId="1905"/>
    <cellStyle name="Comma 2 12" xfId="1906"/>
    <cellStyle name="Comma 2 13" xfId="1907"/>
    <cellStyle name="Comma 2 13 2" xfId="1908"/>
    <cellStyle name="Comma 2 13 2 2" xfId="1909"/>
    <cellStyle name="Comma 2 14" xfId="1910"/>
    <cellStyle name="Comma 2 15" xfId="1911"/>
    <cellStyle name="Comma 2 15 2" xfId="1912"/>
    <cellStyle name="Comma 2 15 2 2" xfId="1913"/>
    <cellStyle name="Comma 2 16" xfId="1914"/>
    <cellStyle name="Comma 2 17" xfId="1915"/>
    <cellStyle name="Comma 2 18" xfId="1916"/>
    <cellStyle name="Comma 2 19" xfId="1917"/>
    <cellStyle name="Comma 2 2" xfId="1918"/>
    <cellStyle name="Comma 2 2 10" xfId="1919"/>
    <cellStyle name="Comma 2 2 11" xfId="1920"/>
    <cellStyle name="Comma 2 2 12" xfId="1921"/>
    <cellStyle name="Comma 2 2 2" xfId="1922"/>
    <cellStyle name="Comma 2 2 2 2" xfId="1923"/>
    <cellStyle name="Comma 2 2 2 2 2" xfId="1924"/>
    <cellStyle name="Comma 2 2 2 3" xfId="1925"/>
    <cellStyle name="Comma 2 2 3" xfId="1926"/>
    <cellStyle name="Comma 2 2 4" xfId="1927"/>
    <cellStyle name="Comma 2 2 5" xfId="1928"/>
    <cellStyle name="Comma 2 2 6" xfId="1929"/>
    <cellStyle name="Comma 2 2 7" xfId="1930"/>
    <cellStyle name="Comma 2 2 8" xfId="1931"/>
    <cellStyle name="Comma 2 2 9" xfId="1932"/>
    <cellStyle name="Comma 2 20" xfId="1933"/>
    <cellStyle name="Comma 2 21" xfId="1934"/>
    <cellStyle name="Comma 2 22" xfId="1935"/>
    <cellStyle name="Comma 2 3" xfId="1936"/>
    <cellStyle name="Comma 2 3 2" xfId="1937"/>
    <cellStyle name="Comma 2 3 2 2" xfId="1938"/>
    <cellStyle name="Comma 2 3 2 3" xfId="1939"/>
    <cellStyle name="Comma 2 3 3" xfId="1940"/>
    <cellStyle name="Comma 2 3 4" xfId="1941"/>
    <cellStyle name="Comma 2 4" xfId="1942"/>
    <cellStyle name="Comma 2 4 2" xfId="1943"/>
    <cellStyle name="Comma 2 4 3" xfId="1944"/>
    <cellStyle name="Comma 2 5" xfId="1945"/>
    <cellStyle name="Comma 2 5 2" xfId="1946"/>
    <cellStyle name="Comma 2 5 3" xfId="1947"/>
    <cellStyle name="Comma 2 6" xfId="1948"/>
    <cellStyle name="Comma 2 6 2" xfId="1949"/>
    <cellStyle name="Comma 2 6 3" xfId="1950"/>
    <cellStyle name="Comma 2 7" xfId="1951"/>
    <cellStyle name="Comma 2 7 2" xfId="1952"/>
    <cellStyle name="Comma 2 7 3" xfId="1953"/>
    <cellStyle name="Comma 2 8" xfId="1954"/>
    <cellStyle name="Comma 2 8 2" xfId="1955"/>
    <cellStyle name="Comma 2 8 3" xfId="1956"/>
    <cellStyle name="Comma 2 9" xfId="1957"/>
    <cellStyle name="Comma 2 9 2" xfId="1958"/>
    <cellStyle name="Comma 2 9 3" xfId="1959"/>
    <cellStyle name="Comma 2_20090601 Project Assurance Status rev 3" xfId="1960"/>
    <cellStyle name="Comma 20" xfId="1961"/>
    <cellStyle name="Comma 21" xfId="1962"/>
    <cellStyle name="Comma 22" xfId="1963"/>
    <cellStyle name="Comma 23" xfId="1964"/>
    <cellStyle name="Comma 24" xfId="1965"/>
    <cellStyle name="Comma 25" xfId="1966"/>
    <cellStyle name="Comma 26" xfId="1967"/>
    <cellStyle name="Comma 27" xfId="1968"/>
    <cellStyle name="Comma 28" xfId="1969"/>
    <cellStyle name="Comma 29" xfId="1970"/>
    <cellStyle name="Comma 3" xfId="1971"/>
    <cellStyle name="Comma 3 2" xfId="1972"/>
    <cellStyle name="Comma 3 2 2" xfId="1973"/>
    <cellStyle name="Comma 3 2 3" xfId="1974"/>
    <cellStyle name="Comma 3 2 4" xfId="1975"/>
    <cellStyle name="Comma 3 3" xfId="1976"/>
    <cellStyle name="Comma 3 3 2" xfId="1977"/>
    <cellStyle name="Comma 3 3 2 2" xfId="1978"/>
    <cellStyle name="Comma 3 3 3" xfId="1979"/>
    <cellStyle name="Comma 3 4" xfId="1980"/>
    <cellStyle name="Comma 3 5" xfId="1981"/>
    <cellStyle name="Comma 3 6" xfId="1982"/>
    <cellStyle name="Comma 30" xfId="1983"/>
    <cellStyle name="Comma 31" xfId="1984"/>
    <cellStyle name="Comma 32" xfId="1985"/>
    <cellStyle name="Comma 33" xfId="1986"/>
    <cellStyle name="Comma 34" xfId="1987"/>
    <cellStyle name="Comma 35" xfId="1988"/>
    <cellStyle name="Comma 36" xfId="1989"/>
    <cellStyle name="Comma 37" xfId="1990"/>
    <cellStyle name="Comma 38" xfId="1991"/>
    <cellStyle name="Comma 39" xfId="1992"/>
    <cellStyle name="Comma 4" xfId="1993"/>
    <cellStyle name="Comma 4 2" xfId="1994"/>
    <cellStyle name="Comma 4 2 2" xfId="1995"/>
    <cellStyle name="Comma 4 3" xfId="1996"/>
    <cellStyle name="Comma 4 4" xfId="1997"/>
    <cellStyle name="Comma 4 5" xfId="1998"/>
    <cellStyle name="Comma 40" xfId="1999"/>
    <cellStyle name="Comma 41" xfId="2000"/>
    <cellStyle name="Comma 42" xfId="2001"/>
    <cellStyle name="Comma 43" xfId="2002"/>
    <cellStyle name="Comma 44" xfId="2003"/>
    <cellStyle name="Comma 45" xfId="2004"/>
    <cellStyle name="Comma 46" xfId="2005"/>
    <cellStyle name="Comma 47" xfId="2006"/>
    <cellStyle name="Comma 48" xfId="2007"/>
    <cellStyle name="Comma 49" xfId="2008"/>
    <cellStyle name="Comma 5" xfId="2009"/>
    <cellStyle name="Comma 5 2" xfId="2010"/>
    <cellStyle name="Comma 5 2 2" xfId="2011"/>
    <cellStyle name="Comma 5 3" xfId="2012"/>
    <cellStyle name="Comma 5 4" xfId="2013"/>
    <cellStyle name="Comma 50" xfId="2014"/>
    <cellStyle name="Comma 51" xfId="2015"/>
    <cellStyle name="Comma 52" xfId="2016"/>
    <cellStyle name="Comma 53" xfId="2017"/>
    <cellStyle name="Comma 54" xfId="2018"/>
    <cellStyle name="Comma 55" xfId="2019"/>
    <cellStyle name="Comma 56" xfId="2020"/>
    <cellStyle name="Comma 57" xfId="2021"/>
    <cellStyle name="Comma 58" xfId="2022"/>
    <cellStyle name="Comma 6" xfId="2023"/>
    <cellStyle name="Comma 6 2" xfId="2024"/>
    <cellStyle name="Comma 6 2 2" xfId="2025"/>
    <cellStyle name="Comma 6 3" xfId="2026"/>
    <cellStyle name="Comma 6_20101018_Challenge Session Revisions FINAL" xfId="2027"/>
    <cellStyle name="Comma 7" xfId="2028"/>
    <cellStyle name="Comma 7 2" xfId="2029"/>
    <cellStyle name="Comma 7 3" xfId="2030"/>
    <cellStyle name="Comma 7 4" xfId="2031"/>
    <cellStyle name="Comma 8" xfId="2032"/>
    <cellStyle name="Comma 8 2" xfId="2033"/>
    <cellStyle name="Comma 8 3" xfId="2034"/>
    <cellStyle name="Comma 9" xfId="2035"/>
    <cellStyle name="Comma 9 2" xfId="2036"/>
    <cellStyle name="Comma 9 3" xfId="2037"/>
    <cellStyle name="Comma 9 4" xfId="2038"/>
    <cellStyle name="Comma unprot" xfId="2039"/>
    <cellStyle name="Comma0" xfId="2040"/>
    <cellStyle name="Comma0 - Style4" xfId="2041"/>
    <cellStyle name="Comma0 10" xfId="2042"/>
    <cellStyle name="Comma0 11" xfId="2043"/>
    <cellStyle name="Comma0 12" xfId="2044"/>
    <cellStyle name="Comma0 13" xfId="2045"/>
    <cellStyle name="Comma0 14" xfId="2046"/>
    <cellStyle name="Comma0 15" xfId="2047"/>
    <cellStyle name="Comma0 16" xfId="2048"/>
    <cellStyle name="Comma0 17" xfId="2049"/>
    <cellStyle name="Comma0 18" xfId="2050"/>
    <cellStyle name="Comma0 19" xfId="2051"/>
    <cellStyle name="Comma0 2" xfId="2052"/>
    <cellStyle name="Comma0 20" xfId="2053"/>
    <cellStyle name="Comma0 21" xfId="2054"/>
    <cellStyle name="Comma0 22" xfId="2055"/>
    <cellStyle name="Comma0 23" xfId="2056"/>
    <cellStyle name="Comma0 24" xfId="2057"/>
    <cellStyle name="Comma0 25" xfId="2058"/>
    <cellStyle name="Comma0 26" xfId="2059"/>
    <cellStyle name="Comma0 27" xfId="2060"/>
    <cellStyle name="Comma0 28" xfId="2061"/>
    <cellStyle name="Comma0 29" xfId="2062"/>
    <cellStyle name="Comma0 3" xfId="2063"/>
    <cellStyle name="Comma0 30" xfId="2064"/>
    <cellStyle name="Comma0 31" xfId="2065"/>
    <cellStyle name="Comma0 32" xfId="2066"/>
    <cellStyle name="Comma0 33" xfId="2067"/>
    <cellStyle name="Comma0 34" xfId="2068"/>
    <cellStyle name="Comma0 35" xfId="2069"/>
    <cellStyle name="Comma0 36" xfId="2070"/>
    <cellStyle name="Comma0 37" xfId="2071"/>
    <cellStyle name="Comma0 4" xfId="2072"/>
    <cellStyle name="Comma0 5" xfId="2073"/>
    <cellStyle name="Comma0 6" xfId="2074"/>
    <cellStyle name="Comma0 7" xfId="2075"/>
    <cellStyle name="Comma0 8" xfId="2076"/>
    <cellStyle name="Comma0 9" xfId="2077"/>
    <cellStyle name="Comma0_SETUP97" xfId="2078"/>
    <cellStyle name="Comma1 - Style1" xfId="2079"/>
    <cellStyle name="Curren - Style2" xfId="2080"/>
    <cellStyle name="Currency [00]" xfId="2081"/>
    <cellStyle name="Currency 10" xfId="65"/>
    <cellStyle name="Currency 10 2" xfId="66"/>
    <cellStyle name="Currency 10 2 2" xfId="67"/>
    <cellStyle name="Currency 10 3" xfId="68"/>
    <cellStyle name="Currency 11" xfId="69"/>
    <cellStyle name="Currency 11 2" xfId="70"/>
    <cellStyle name="Currency 11 2 2" xfId="71"/>
    <cellStyle name="Currency 11 3" xfId="72"/>
    <cellStyle name="Currency 12" xfId="73"/>
    <cellStyle name="Currency 12 2" xfId="74"/>
    <cellStyle name="Currency 12 2 2" xfId="75"/>
    <cellStyle name="Currency 12 3" xfId="76"/>
    <cellStyle name="Currency 13" xfId="77"/>
    <cellStyle name="Currency 13 2" xfId="78"/>
    <cellStyle name="Currency 13 2 2" xfId="79"/>
    <cellStyle name="Currency 13 3" xfId="80"/>
    <cellStyle name="Currency 14" xfId="81"/>
    <cellStyle name="Currency 14 2" xfId="82"/>
    <cellStyle name="Currency 15" xfId="83"/>
    <cellStyle name="Currency 16" xfId="84"/>
    <cellStyle name="Currency 17" xfId="85"/>
    <cellStyle name="Currency 18" xfId="86"/>
    <cellStyle name="Currency 2" xfId="87"/>
    <cellStyle name="Currency 2 10" xfId="2082"/>
    <cellStyle name="Currency 2 11" xfId="2083"/>
    <cellStyle name="Currency 2 12" xfId="2084"/>
    <cellStyle name="Currency 2 13" xfId="2085"/>
    <cellStyle name="Currency 2 14" xfId="2086"/>
    <cellStyle name="Currency 2 2" xfId="88"/>
    <cellStyle name="Currency 2 2 2" xfId="89"/>
    <cellStyle name="Currency 2 2 3" xfId="2087"/>
    <cellStyle name="Currency 2 3" xfId="2088"/>
    <cellStyle name="Currency 2 4" xfId="2089"/>
    <cellStyle name="Currency 2 5" xfId="2090"/>
    <cellStyle name="Currency 2 6" xfId="2091"/>
    <cellStyle name="Currency 2 7" xfId="2092"/>
    <cellStyle name="Currency 2 8" xfId="2093"/>
    <cellStyle name="Currency 2 9" xfId="2094"/>
    <cellStyle name="Currency 3" xfId="90"/>
    <cellStyle name="Currency 3 2" xfId="2095"/>
    <cellStyle name="Currency 4" xfId="91"/>
    <cellStyle name="Currency 4 2" xfId="92"/>
    <cellStyle name="Currency 4 2 2" xfId="93"/>
    <cellStyle name="Currency 4 2 2 2" xfId="94"/>
    <cellStyle name="Currency 4 2 3" xfId="95"/>
    <cellStyle name="Currency 4 3" xfId="96"/>
    <cellStyle name="Currency 4 3 2" xfId="97"/>
    <cellStyle name="Currency 4 3 2 2" xfId="98"/>
    <cellStyle name="Currency 4 3 3" xfId="99"/>
    <cellStyle name="Currency 4 4" xfId="100"/>
    <cellStyle name="Currency 4 4 2" xfId="101"/>
    <cellStyle name="Currency 4 5" xfId="102"/>
    <cellStyle name="Currency 5" xfId="103"/>
    <cellStyle name="Currency 5 2" xfId="104"/>
    <cellStyle name="Currency 5 2 2" xfId="105"/>
    <cellStyle name="Currency 5 2 2 2" xfId="106"/>
    <cellStyle name="Currency 5 2 3" xfId="107"/>
    <cellStyle name="Currency 5 3" xfId="108"/>
    <cellStyle name="Currency 5 3 2" xfId="109"/>
    <cellStyle name="Currency 5 3 2 2" xfId="110"/>
    <cellStyle name="Currency 5 3 3" xfId="111"/>
    <cellStyle name="Currency 5 4" xfId="112"/>
    <cellStyle name="Currency 5 4 2" xfId="113"/>
    <cellStyle name="Currency 5 5" xfId="114"/>
    <cellStyle name="Currency 6" xfId="115"/>
    <cellStyle name="Currency 7" xfId="116"/>
    <cellStyle name="Currency 7 2" xfId="117"/>
    <cellStyle name="Currency 7 2 2" xfId="118"/>
    <cellStyle name="Currency 7 3" xfId="119"/>
    <cellStyle name="Currency 8" xfId="120"/>
    <cellStyle name="Currency 8 2" xfId="121"/>
    <cellStyle name="Currency 8 3" xfId="122"/>
    <cellStyle name="Currency 9" xfId="123"/>
    <cellStyle name="Currency 9 2" xfId="124"/>
    <cellStyle name="Currency 9 3" xfId="125"/>
    <cellStyle name="Currency CAS_Scaffolding Enquiry KBG001 Amount to Approve gus" xfId="126"/>
    <cellStyle name="Currency0" xfId="2096"/>
    <cellStyle name="Currency0 10" xfId="2097"/>
    <cellStyle name="Currency0 2" xfId="2098"/>
    <cellStyle name="Currency0 3" xfId="2099"/>
    <cellStyle name="Currency0 4" xfId="2100"/>
    <cellStyle name="Currency0 5" xfId="2101"/>
    <cellStyle name="Currency0 6" xfId="2102"/>
    <cellStyle name="Currency0 7" xfId="2103"/>
    <cellStyle name="Currency0 8" xfId="2104"/>
    <cellStyle name="Currency0 9" xfId="2105"/>
    <cellStyle name="Date" xfId="2106"/>
    <cellStyle name="Date 10" xfId="2107"/>
    <cellStyle name="Date 2" xfId="2108"/>
    <cellStyle name="Date 3" xfId="2109"/>
    <cellStyle name="Date 4" xfId="2110"/>
    <cellStyle name="Date 5" xfId="2111"/>
    <cellStyle name="Date 6" xfId="2112"/>
    <cellStyle name="Date 7" xfId="2113"/>
    <cellStyle name="Date 8" xfId="2114"/>
    <cellStyle name="Date 9" xfId="2115"/>
    <cellStyle name="Date Short" xfId="2116"/>
    <cellStyle name="Date Short 2" xfId="2117"/>
    <cellStyle name="Date_20080204 Medupi Turbine Cashflow Forecast" xfId="2118"/>
    <cellStyle name="Datum" xfId="2119"/>
    <cellStyle name="Dezimal [0]_Compiling Utility Macros" xfId="127"/>
    <cellStyle name="Dezimal_04f_40_Sumgait1_new" xfId="2120"/>
    <cellStyle name="DH2" xfId="2121"/>
    <cellStyle name="Emphasis 1" xfId="2122"/>
    <cellStyle name="Emphasis 2" xfId="2123"/>
    <cellStyle name="Emphasis 3" xfId="2124"/>
    <cellStyle name="Enter Currency (0)" xfId="2125"/>
    <cellStyle name="Enter Currency (2)" xfId="2126"/>
    <cellStyle name="Enter Units (0)" xfId="2127"/>
    <cellStyle name="Enter Units (1)" xfId="2128"/>
    <cellStyle name="Enter Units (2)" xfId="2129"/>
    <cellStyle name="Euro" xfId="2130"/>
    <cellStyle name="Explanatory Text 10" xfId="2131"/>
    <cellStyle name="Explanatory Text 2" xfId="128"/>
    <cellStyle name="Explanatory Text 2 2" xfId="2132"/>
    <cellStyle name="Explanatory Text 2 3" xfId="2133"/>
    <cellStyle name="Explanatory Text 2 4" xfId="2134"/>
    <cellStyle name="Explanatory Text 2 5" xfId="2135"/>
    <cellStyle name="Explanatory Text 3" xfId="2136"/>
    <cellStyle name="Explanatory Text 3 2" xfId="2137"/>
    <cellStyle name="Explanatory Text 4" xfId="2138"/>
    <cellStyle name="Explanatory Text 4 2" xfId="2139"/>
    <cellStyle name="Explanatory Text 5" xfId="2140"/>
    <cellStyle name="Explanatory Text 5 2" xfId="2141"/>
    <cellStyle name="Explanatory Text 6" xfId="2142"/>
    <cellStyle name="Explanatory Text 6 2" xfId="2143"/>
    <cellStyle name="Explanatory Text 7" xfId="2144"/>
    <cellStyle name="Explanatory Text 7 2" xfId="2145"/>
    <cellStyle name="Explanatory Text 8" xfId="2146"/>
    <cellStyle name="Explanatory Text 8 2" xfId="2147"/>
    <cellStyle name="Explanatory Text 9" xfId="2148"/>
    <cellStyle name="Explanatory Text 9 2" xfId="2149"/>
    <cellStyle name="F2" xfId="2150"/>
    <cellStyle name="F3" xfId="2151"/>
    <cellStyle name="F4" xfId="2152"/>
    <cellStyle name="F5" xfId="2153"/>
    <cellStyle name="F6" xfId="2154"/>
    <cellStyle name="F7" xfId="2155"/>
    <cellStyle name="F8" xfId="2156"/>
    <cellStyle name="Faktor" xfId="2157"/>
    <cellStyle name="Fees" xfId="2158"/>
    <cellStyle name="Fixed" xfId="2159"/>
    <cellStyle name="Fixed 10" xfId="2160"/>
    <cellStyle name="Fixed 2" xfId="2161"/>
    <cellStyle name="Fixed 3" xfId="2162"/>
    <cellStyle name="Fixed 4" xfId="2163"/>
    <cellStyle name="Fixed 5" xfId="2164"/>
    <cellStyle name="Fixed 6" xfId="2165"/>
    <cellStyle name="Fixed 7" xfId="2166"/>
    <cellStyle name="Fixed 8" xfId="2167"/>
    <cellStyle name="Fixed 9" xfId="2168"/>
    <cellStyle name="Fixed0" xfId="2169"/>
    <cellStyle name="Fixed3 - Style3" xfId="2170"/>
    <cellStyle name="Flag" xfId="2171"/>
    <cellStyle name="Good 10" xfId="2172"/>
    <cellStyle name="Good 2" xfId="129"/>
    <cellStyle name="Good 2 2" xfId="2173"/>
    <cellStyle name="Good 2 3" xfId="2174"/>
    <cellStyle name="Good 2 4" xfId="2175"/>
    <cellStyle name="Good 2 5" xfId="2176"/>
    <cellStyle name="Good 3" xfId="2177"/>
    <cellStyle name="Good 3 2" xfId="2178"/>
    <cellStyle name="Good 4" xfId="2179"/>
    <cellStyle name="Good 4 2" xfId="2180"/>
    <cellStyle name="Good 5" xfId="2181"/>
    <cellStyle name="Good 5 2" xfId="2182"/>
    <cellStyle name="Good 6" xfId="2183"/>
    <cellStyle name="Good 6 2" xfId="2184"/>
    <cellStyle name="Good 7" xfId="2185"/>
    <cellStyle name="Good 7 2" xfId="2186"/>
    <cellStyle name="Good 8" xfId="2187"/>
    <cellStyle name="Good 8 2" xfId="2188"/>
    <cellStyle name="Good 9" xfId="2189"/>
    <cellStyle name="Good 9 2" xfId="2190"/>
    <cellStyle name="Grey" xfId="2191"/>
    <cellStyle name="Grey 2" xfId="2192"/>
    <cellStyle name="Grey_20100518 Medupi March 2010 summary" xfId="2193"/>
    <cellStyle name="Header1" xfId="130"/>
    <cellStyle name="Header2" xfId="131"/>
    <cellStyle name="Header2 2" xfId="2194"/>
    <cellStyle name="Heading" xfId="2195"/>
    <cellStyle name="Heading 1 1" xfId="2196"/>
    <cellStyle name="Heading 1 10" xfId="2197"/>
    <cellStyle name="Heading 1 2" xfId="132"/>
    <cellStyle name="Heading 1 2 2" xfId="2198"/>
    <cellStyle name="Heading 1 2 2 2" xfId="2199"/>
    <cellStyle name="Heading 1 2 3" xfId="2200"/>
    <cellStyle name="Heading 1 2 4" xfId="2201"/>
    <cellStyle name="Heading 1 2 5" xfId="2202"/>
    <cellStyle name="Heading 1 2 6" xfId="2203"/>
    <cellStyle name="Heading 1 2 7" xfId="2204"/>
    <cellStyle name="Heading 1 3" xfId="133"/>
    <cellStyle name="Heading 1 3 2" xfId="2205"/>
    <cellStyle name="Heading 1 3 2 2" xfId="2206"/>
    <cellStyle name="Heading 1 3 3" xfId="2207"/>
    <cellStyle name="Heading 1 4" xfId="2208"/>
    <cellStyle name="Heading 1 4 2" xfId="2209"/>
    <cellStyle name="Heading 1 4 3" xfId="2210"/>
    <cellStyle name="Heading 1 5" xfId="2211"/>
    <cellStyle name="Heading 1 5 2" xfId="2212"/>
    <cellStyle name="Heading 1 5 3" xfId="2213"/>
    <cellStyle name="Heading 1 6" xfId="2214"/>
    <cellStyle name="Heading 1 6 2" xfId="2215"/>
    <cellStyle name="Heading 1 7" xfId="2216"/>
    <cellStyle name="Heading 1 7 2" xfId="2217"/>
    <cellStyle name="Heading 1 8" xfId="2218"/>
    <cellStyle name="Heading 1 8 2" xfId="2219"/>
    <cellStyle name="Heading 1 9" xfId="2220"/>
    <cellStyle name="Heading 1 9 2" xfId="2221"/>
    <cellStyle name="Heading 2 10" xfId="2222"/>
    <cellStyle name="Heading 2 2" xfId="134"/>
    <cellStyle name="Heading 2 2 2" xfId="2223"/>
    <cellStyle name="Heading 2 2 2 2" xfId="2224"/>
    <cellStyle name="Heading 2 2 3" xfId="2225"/>
    <cellStyle name="Heading 2 2 4" xfId="2226"/>
    <cellStyle name="Heading 2 2 5" xfId="2227"/>
    <cellStyle name="Heading 2 2 6" xfId="2228"/>
    <cellStyle name="Heading 2 2 7" xfId="2229"/>
    <cellStyle name="Heading 2 3" xfId="135"/>
    <cellStyle name="Heading 2 3 2" xfId="2230"/>
    <cellStyle name="Heading 2 3 2 2" xfId="2231"/>
    <cellStyle name="Heading 2 3 3" xfId="2232"/>
    <cellStyle name="Heading 2 4" xfId="2233"/>
    <cellStyle name="Heading 2 4 2" xfId="2234"/>
    <cellStyle name="Heading 2 4 3" xfId="2235"/>
    <cellStyle name="Heading 2 5" xfId="2236"/>
    <cellStyle name="Heading 2 5 2" xfId="2237"/>
    <cellStyle name="Heading 2 5 3" xfId="2238"/>
    <cellStyle name="Heading 2 6" xfId="2239"/>
    <cellStyle name="Heading 2 6 2" xfId="2240"/>
    <cellStyle name="Heading 2 7" xfId="2241"/>
    <cellStyle name="Heading 2 7 2" xfId="2242"/>
    <cellStyle name="Heading 2 8" xfId="2243"/>
    <cellStyle name="Heading 2 8 2" xfId="2244"/>
    <cellStyle name="Heading 2 9" xfId="2245"/>
    <cellStyle name="Heading 2 9 2" xfId="2246"/>
    <cellStyle name="Heading 3 10" xfId="2247"/>
    <cellStyle name="Heading 3 2" xfId="136"/>
    <cellStyle name="Heading 3 2 2" xfId="2248"/>
    <cellStyle name="Heading 3 2 3" xfId="2249"/>
    <cellStyle name="Heading 3 2 4" xfId="2250"/>
    <cellStyle name="Heading 3 2 5" xfId="2251"/>
    <cellStyle name="Heading 3 3" xfId="137"/>
    <cellStyle name="Heading 3 3 2" xfId="2252"/>
    <cellStyle name="Heading 3 4" xfId="2253"/>
    <cellStyle name="Heading 3 4 2" xfId="2254"/>
    <cellStyle name="Heading 3 5" xfId="2255"/>
    <cellStyle name="Heading 3 5 2" xfId="2256"/>
    <cellStyle name="Heading 3 6" xfId="2257"/>
    <cellStyle name="Heading 3 6 2" xfId="2258"/>
    <cellStyle name="Heading 3 7" xfId="2259"/>
    <cellStyle name="Heading 3 7 2" xfId="2260"/>
    <cellStyle name="Heading 3 8" xfId="2261"/>
    <cellStyle name="Heading 3 8 2" xfId="2262"/>
    <cellStyle name="Heading 3 9" xfId="2263"/>
    <cellStyle name="Heading 3 9 2" xfId="2264"/>
    <cellStyle name="Heading 4 10" xfId="2265"/>
    <cellStyle name="Heading 4 2" xfId="138"/>
    <cellStyle name="Heading 4 2 2" xfId="2266"/>
    <cellStyle name="Heading 4 2 3" xfId="2267"/>
    <cellStyle name="Heading 4 2 4" xfId="2268"/>
    <cellStyle name="Heading 4 2 5" xfId="2269"/>
    <cellStyle name="Heading 4 3" xfId="139"/>
    <cellStyle name="Heading 4 3 2" xfId="2270"/>
    <cellStyle name="Heading 4 4" xfId="2271"/>
    <cellStyle name="Heading 4 4 2" xfId="2272"/>
    <cellStyle name="Heading 4 5" xfId="2273"/>
    <cellStyle name="Heading 4 5 2" xfId="2274"/>
    <cellStyle name="Heading 4 6" xfId="2275"/>
    <cellStyle name="Heading 4 6 2" xfId="2276"/>
    <cellStyle name="Heading 4 7" xfId="2277"/>
    <cellStyle name="Heading 4 7 2" xfId="2278"/>
    <cellStyle name="Heading 4 8" xfId="2279"/>
    <cellStyle name="Heading 4 8 2" xfId="2280"/>
    <cellStyle name="Heading 4 9" xfId="2281"/>
    <cellStyle name="Heading 4 9 2" xfId="2282"/>
    <cellStyle name="HEADING1" xfId="2283"/>
    <cellStyle name="HEADING2" xfId="2284"/>
    <cellStyle name="Heading3" xfId="2285"/>
    <cellStyle name="Heading4" xfId="2286"/>
    <cellStyle name="Horizontal" xfId="2287"/>
    <cellStyle name="Hyperlink" xfId="9990" builtinId="8"/>
    <cellStyle name="Hyperlink 2" xfId="2288"/>
    <cellStyle name="Hyperlink 2 2" xfId="2289"/>
    <cellStyle name="Hyperlink 3" xfId="2290"/>
    <cellStyle name="Hyperlink 3 2" xfId="2291"/>
    <cellStyle name="Hyperlink 3_20101018_Challenge Session Revisions FINAL" xfId="2292"/>
    <cellStyle name="Hyperlink 4" xfId="2293"/>
    <cellStyle name="Input [yellow]" xfId="2294"/>
    <cellStyle name="Input [yellow] 2" xfId="2295"/>
    <cellStyle name="Input [yellow]_20100518 Medupi March 2010 summary" xfId="2296"/>
    <cellStyle name="Input 10" xfId="2297"/>
    <cellStyle name="Input 2" xfId="140"/>
    <cellStyle name="Input 2 2" xfId="2298"/>
    <cellStyle name="Input 2 3" xfId="2299"/>
    <cellStyle name="Input 2 4" xfId="2300"/>
    <cellStyle name="Input 2 5" xfId="2301"/>
    <cellStyle name="Input 3" xfId="2302"/>
    <cellStyle name="Input 3 2" xfId="2303"/>
    <cellStyle name="Input 4" xfId="2304"/>
    <cellStyle name="Input 4 2" xfId="2305"/>
    <cellStyle name="Input 5" xfId="2306"/>
    <cellStyle name="Input 5 2" xfId="2307"/>
    <cellStyle name="Input 6" xfId="2308"/>
    <cellStyle name="Input 6 2" xfId="2309"/>
    <cellStyle name="Input 7" xfId="2310"/>
    <cellStyle name="Input 7 2" xfId="2311"/>
    <cellStyle name="Input 8" xfId="2312"/>
    <cellStyle name="Input 8 2" xfId="2313"/>
    <cellStyle name="Input 9" xfId="2314"/>
    <cellStyle name="Input 9 2" xfId="2315"/>
    <cellStyle name="Input Cells" xfId="141"/>
    <cellStyle name="Jun" xfId="142"/>
    <cellStyle name="Jun 2" xfId="143"/>
    <cellStyle name="Jun 3" xfId="2316"/>
    <cellStyle name="Jun 4" xfId="2317"/>
    <cellStyle name="Komma" xfId="2318"/>
    <cellStyle name="Link Currency (0)" xfId="2319"/>
    <cellStyle name="Link Currency (2)" xfId="2320"/>
    <cellStyle name="Link Units (0)" xfId="2321"/>
    <cellStyle name="Link Units (1)" xfId="2322"/>
    <cellStyle name="Link Units (2)" xfId="2323"/>
    <cellStyle name="Linked Cell 10" xfId="2324"/>
    <cellStyle name="Linked Cell 2" xfId="144"/>
    <cellStyle name="Linked Cell 2 2" xfId="2325"/>
    <cellStyle name="Linked Cell 2 3" xfId="2326"/>
    <cellStyle name="Linked Cell 2 4" xfId="2327"/>
    <cellStyle name="Linked Cell 2 5" xfId="2328"/>
    <cellStyle name="Linked Cell 3" xfId="2329"/>
    <cellStyle name="Linked Cell 3 2" xfId="2330"/>
    <cellStyle name="Linked Cell 4" xfId="2331"/>
    <cellStyle name="Linked Cell 4 2" xfId="2332"/>
    <cellStyle name="Linked Cell 5" xfId="2333"/>
    <cellStyle name="Linked Cell 5 2" xfId="2334"/>
    <cellStyle name="Linked Cell 6" xfId="2335"/>
    <cellStyle name="Linked Cell 6 2" xfId="2336"/>
    <cellStyle name="Linked Cell 7" xfId="2337"/>
    <cellStyle name="Linked Cell 7 2" xfId="2338"/>
    <cellStyle name="Linked Cell 8" xfId="2339"/>
    <cellStyle name="Linked Cell 8 2" xfId="2340"/>
    <cellStyle name="Linked Cell 9" xfId="2341"/>
    <cellStyle name="Linked Cell 9 2" xfId="2342"/>
    <cellStyle name="Listformat" xfId="2343"/>
    <cellStyle name="Milliers [0]_Fonctions Macros XL4" xfId="2344"/>
    <cellStyle name="Milliers_Fonctions Macros XL4" xfId="2345"/>
    <cellStyle name="Neutral 10" xfId="2346"/>
    <cellStyle name="Neutral 2" xfId="145"/>
    <cellStyle name="Neutral 2 2" xfId="2347"/>
    <cellStyle name="Neutral 2 3" xfId="2348"/>
    <cellStyle name="Neutral 2 4" xfId="2349"/>
    <cellStyle name="Neutral 2 5" xfId="2350"/>
    <cellStyle name="Neutral 3" xfId="146"/>
    <cellStyle name="Neutral 3 2" xfId="2351"/>
    <cellStyle name="Neutral 4" xfId="2352"/>
    <cellStyle name="Neutral 4 2" xfId="2353"/>
    <cellStyle name="Neutral 5" xfId="2354"/>
    <cellStyle name="Neutral 5 2" xfId="2355"/>
    <cellStyle name="Neutral 6" xfId="2356"/>
    <cellStyle name="Neutral 6 2" xfId="2357"/>
    <cellStyle name="Neutral 7" xfId="2358"/>
    <cellStyle name="Neutral 7 2" xfId="2359"/>
    <cellStyle name="Neutral 8" xfId="2360"/>
    <cellStyle name="Neutral 8 2" xfId="2361"/>
    <cellStyle name="Neutral 9" xfId="2362"/>
    <cellStyle name="Neutral 9 2" xfId="2363"/>
    <cellStyle name="new" xfId="147"/>
    <cellStyle name="new 2" xfId="2364"/>
    <cellStyle name="Normal" xfId="0" builtinId="0"/>
    <cellStyle name="Normal - Style1" xfId="148"/>
    <cellStyle name="Normal - Style1 10 2" xfId="2365"/>
    <cellStyle name="Normal 10" xfId="149"/>
    <cellStyle name="Normal 10 2" xfId="150"/>
    <cellStyle name="Normal 10 2 2" xfId="151"/>
    <cellStyle name="Normal 10 2 3" xfId="2366"/>
    <cellStyle name="Normal 10 3" xfId="152"/>
    <cellStyle name="Normal 10 4" xfId="2367"/>
    <cellStyle name="Normal 10 5" xfId="2368"/>
    <cellStyle name="Normal 11" xfId="153"/>
    <cellStyle name="Normal 11 10" xfId="2369"/>
    <cellStyle name="Normal 11 11" xfId="2370"/>
    <cellStyle name="Normal 11 12" xfId="2371"/>
    <cellStyle name="Normal 11 13" xfId="2372"/>
    <cellStyle name="Normal 11 14" xfId="2373"/>
    <cellStyle name="Normal 11 15" xfId="2374"/>
    <cellStyle name="Normal 11 16" xfId="2375"/>
    <cellStyle name="Normal 11 17" xfId="2376"/>
    <cellStyle name="Normal 11 18" xfId="2377"/>
    <cellStyle name="Normal 11 19" xfId="2378"/>
    <cellStyle name="Normal 11 2" xfId="154"/>
    <cellStyle name="Normal 11 2 2" xfId="2379"/>
    <cellStyle name="Normal 11 2 3" xfId="2380"/>
    <cellStyle name="Normal 11 20" xfId="2381"/>
    <cellStyle name="Normal 11 21" xfId="2382"/>
    <cellStyle name="Normal 11 22" xfId="2383"/>
    <cellStyle name="Normal 11 23" xfId="2384"/>
    <cellStyle name="Normal 11 24" xfId="2385"/>
    <cellStyle name="Normal 11 25" xfId="2386"/>
    <cellStyle name="Normal 11 26" xfId="2387"/>
    <cellStyle name="Normal 11 27" xfId="2388"/>
    <cellStyle name="Normal 11 28" xfId="2389"/>
    <cellStyle name="Normal 11 29" xfId="2390"/>
    <cellStyle name="Normal 11 3" xfId="155"/>
    <cellStyle name="Normal 11 30" xfId="2391"/>
    <cellStyle name="Normal 11 4" xfId="2392"/>
    <cellStyle name="Normal 11 5" xfId="2393"/>
    <cellStyle name="Normal 11 6" xfId="2394"/>
    <cellStyle name="Normal 11 7" xfId="2395"/>
    <cellStyle name="Normal 11 8" xfId="2396"/>
    <cellStyle name="Normal 11 9" xfId="2397"/>
    <cellStyle name="Normal 12" xfId="156"/>
    <cellStyle name="Normal 12 10" xfId="2398"/>
    <cellStyle name="Normal 12 11" xfId="2399"/>
    <cellStyle name="Normal 12 12" xfId="2400"/>
    <cellStyle name="Normal 12 13" xfId="2401"/>
    <cellStyle name="Normal 12 14" xfId="2402"/>
    <cellStyle name="Normal 12 15" xfId="2403"/>
    <cellStyle name="Normal 12 16" xfId="2404"/>
    <cellStyle name="Normal 12 17" xfId="2405"/>
    <cellStyle name="Normal 12 18" xfId="2406"/>
    <cellStyle name="Normal 12 19" xfId="2407"/>
    <cellStyle name="Normal 12 2" xfId="157"/>
    <cellStyle name="Normal 12 2 2" xfId="158"/>
    <cellStyle name="Normal 12 20" xfId="2408"/>
    <cellStyle name="Normal 12 21" xfId="2409"/>
    <cellStyle name="Normal 12 22" xfId="2410"/>
    <cellStyle name="Normal 12 23" xfId="2411"/>
    <cellStyle name="Normal 12 24" xfId="2412"/>
    <cellStyle name="Normal 12 25" xfId="2413"/>
    <cellStyle name="Normal 12 26" xfId="2414"/>
    <cellStyle name="Normal 12 27" xfId="2415"/>
    <cellStyle name="Normal 12 28" xfId="2416"/>
    <cellStyle name="Normal 12 29" xfId="2417"/>
    <cellStyle name="Normal 12 3" xfId="159"/>
    <cellStyle name="Normal 12 30" xfId="2418"/>
    <cellStyle name="Normal 12 4" xfId="2419"/>
    <cellStyle name="Normal 12 5" xfId="2420"/>
    <cellStyle name="Normal 12 6" xfId="2421"/>
    <cellStyle name="Normal 12 7" xfId="2422"/>
    <cellStyle name="Normal 12 8" xfId="2423"/>
    <cellStyle name="Normal 12 9" xfId="2424"/>
    <cellStyle name="Normal 13" xfId="160"/>
    <cellStyle name="Normal 13 10" xfId="2425"/>
    <cellStyle name="Normal 13 11" xfId="2426"/>
    <cellStyle name="Normal 13 12" xfId="2427"/>
    <cellStyle name="Normal 13 13" xfId="2428"/>
    <cellStyle name="Normal 13 14" xfId="2429"/>
    <cellStyle name="Normal 13 15" xfId="2430"/>
    <cellStyle name="Normal 13 16" xfId="2431"/>
    <cellStyle name="Normal 13 17" xfId="2432"/>
    <cellStyle name="Normal 13 18" xfId="2433"/>
    <cellStyle name="Normal 13 19" xfId="2434"/>
    <cellStyle name="Normal 13 2" xfId="161"/>
    <cellStyle name="Normal 13 2 2" xfId="162"/>
    <cellStyle name="Normal 13 20" xfId="2435"/>
    <cellStyle name="Normal 13 21" xfId="2436"/>
    <cellStyle name="Normal 13 22" xfId="2437"/>
    <cellStyle name="Normal 13 23" xfId="2438"/>
    <cellStyle name="Normal 13 24" xfId="2439"/>
    <cellStyle name="Normal 13 25" xfId="2440"/>
    <cellStyle name="Normal 13 26" xfId="2441"/>
    <cellStyle name="Normal 13 27" xfId="2442"/>
    <cellStyle name="Normal 13 28" xfId="2443"/>
    <cellStyle name="Normal 13 29" xfId="2444"/>
    <cellStyle name="Normal 13 3" xfId="163"/>
    <cellStyle name="Normal 13 4" xfId="2445"/>
    <cellStyle name="Normal 13 5" xfId="2446"/>
    <cellStyle name="Normal 13 6" xfId="2447"/>
    <cellStyle name="Normal 13 7" xfId="2448"/>
    <cellStyle name="Normal 13 8" xfId="2449"/>
    <cellStyle name="Normal 13 9" xfId="2450"/>
    <cellStyle name="Normal 14" xfId="164"/>
    <cellStyle name="Normal 14 10" xfId="2451"/>
    <cellStyle name="Normal 14 11" xfId="2452"/>
    <cellStyle name="Normal 14 12" xfId="2453"/>
    <cellStyle name="Normal 14 13" xfId="2454"/>
    <cellStyle name="Normal 14 14" xfId="2455"/>
    <cellStyle name="Normal 14 15" xfId="2456"/>
    <cellStyle name="Normal 14 16" xfId="2457"/>
    <cellStyle name="Normal 14 17" xfId="2458"/>
    <cellStyle name="Normal 14 18" xfId="2459"/>
    <cellStyle name="Normal 14 19" xfId="2460"/>
    <cellStyle name="Normal 14 2" xfId="165"/>
    <cellStyle name="Normal 14 2 2" xfId="166"/>
    <cellStyle name="Normal 14 20" xfId="2461"/>
    <cellStyle name="Normal 14 21" xfId="2462"/>
    <cellStyle name="Normal 14 22" xfId="2463"/>
    <cellStyle name="Normal 14 23" xfId="2464"/>
    <cellStyle name="Normal 14 24" xfId="2465"/>
    <cellStyle name="Normal 14 25" xfId="2466"/>
    <cellStyle name="Normal 14 26" xfId="2467"/>
    <cellStyle name="Normal 14 27" xfId="2468"/>
    <cellStyle name="Normal 14 28" xfId="2469"/>
    <cellStyle name="Normal 14 29" xfId="2470"/>
    <cellStyle name="Normal 14 3" xfId="167"/>
    <cellStyle name="Normal 14 30" xfId="2471"/>
    <cellStyle name="Normal 14 4" xfId="2472"/>
    <cellStyle name="Normal 14 5" xfId="2473"/>
    <cellStyle name="Normal 14 6" xfId="2474"/>
    <cellStyle name="Normal 14 7" xfId="2475"/>
    <cellStyle name="Normal 14 8" xfId="2476"/>
    <cellStyle name="Normal 14 9" xfId="2477"/>
    <cellStyle name="Normal 15" xfId="168"/>
    <cellStyle name="Normal 15 10" xfId="2478"/>
    <cellStyle name="Normal 15 11" xfId="2479"/>
    <cellStyle name="Normal 15 12" xfId="2480"/>
    <cellStyle name="Normal 15 13" xfId="2481"/>
    <cellStyle name="Normal 15 14" xfId="2482"/>
    <cellStyle name="Normal 15 15" xfId="2483"/>
    <cellStyle name="Normal 15 16" xfId="2484"/>
    <cellStyle name="Normal 15 17" xfId="2485"/>
    <cellStyle name="Normal 15 18" xfId="2486"/>
    <cellStyle name="Normal 15 19" xfId="2487"/>
    <cellStyle name="Normal 15 2" xfId="169"/>
    <cellStyle name="Normal 15 2 2" xfId="170"/>
    <cellStyle name="Normal 15 20" xfId="2488"/>
    <cellStyle name="Normal 15 21" xfId="2489"/>
    <cellStyle name="Normal 15 22" xfId="2490"/>
    <cellStyle name="Normal 15 23" xfId="2491"/>
    <cellStyle name="Normal 15 24" xfId="2492"/>
    <cellStyle name="Normal 15 25" xfId="2493"/>
    <cellStyle name="Normal 15 26" xfId="2494"/>
    <cellStyle name="Normal 15 27" xfId="2495"/>
    <cellStyle name="Normal 15 28" xfId="2496"/>
    <cellStyle name="Normal 15 29" xfId="2497"/>
    <cellStyle name="Normal 15 3" xfId="171"/>
    <cellStyle name="Normal 15 4" xfId="2498"/>
    <cellStyle name="Normal 15 5" xfId="2499"/>
    <cellStyle name="Normal 15 6" xfId="2500"/>
    <cellStyle name="Normal 15 7" xfId="2501"/>
    <cellStyle name="Normal 15 8" xfId="2502"/>
    <cellStyle name="Normal 15 9" xfId="2503"/>
    <cellStyle name="Normal 16" xfId="172"/>
    <cellStyle name="Normal 16 10" xfId="2504"/>
    <cellStyle name="Normal 16 11" xfId="2505"/>
    <cellStyle name="Normal 16 12" xfId="2506"/>
    <cellStyle name="Normal 16 13" xfId="2507"/>
    <cellStyle name="Normal 16 14" xfId="2508"/>
    <cellStyle name="Normal 16 15" xfId="2509"/>
    <cellStyle name="Normal 16 16" xfId="2510"/>
    <cellStyle name="Normal 16 17" xfId="2511"/>
    <cellStyle name="Normal 16 18" xfId="2512"/>
    <cellStyle name="Normal 16 19" xfId="2513"/>
    <cellStyle name="Normal 16 2" xfId="173"/>
    <cellStyle name="Normal 16 20" xfId="2514"/>
    <cellStyle name="Normal 16 21" xfId="2515"/>
    <cellStyle name="Normal 16 22" xfId="2516"/>
    <cellStyle name="Normal 16 23" xfId="2517"/>
    <cellStyle name="Normal 16 24" xfId="2518"/>
    <cellStyle name="Normal 16 25" xfId="2519"/>
    <cellStyle name="Normal 16 26" xfId="2520"/>
    <cellStyle name="Normal 16 27" xfId="2521"/>
    <cellStyle name="Normal 16 28" xfId="2522"/>
    <cellStyle name="Normal 16 29" xfId="2523"/>
    <cellStyle name="Normal 16 3" xfId="2524"/>
    <cellStyle name="Normal 16 30" xfId="2525"/>
    <cellStyle name="Normal 16 4" xfId="2526"/>
    <cellStyle name="Normal 16 5" xfId="2527"/>
    <cellStyle name="Normal 16 6" xfId="2528"/>
    <cellStyle name="Normal 16 7" xfId="2529"/>
    <cellStyle name="Normal 16 8" xfId="2530"/>
    <cellStyle name="Normal 16 9" xfId="2531"/>
    <cellStyle name="Normal 17" xfId="174"/>
    <cellStyle name="Normal 17 10" xfId="2532"/>
    <cellStyle name="Normal 17 11" xfId="2533"/>
    <cellStyle name="Normal 17 12" xfId="2534"/>
    <cellStyle name="Normal 17 13" xfId="2535"/>
    <cellStyle name="Normal 17 14" xfId="2536"/>
    <cellStyle name="Normal 17 15" xfId="2537"/>
    <cellStyle name="Normal 17 16" xfId="2538"/>
    <cellStyle name="Normal 17 17" xfId="2539"/>
    <cellStyle name="Normal 17 18" xfId="2540"/>
    <cellStyle name="Normal 17 19" xfId="2541"/>
    <cellStyle name="Normal 17 2" xfId="2542"/>
    <cellStyle name="Normal 17 20" xfId="2543"/>
    <cellStyle name="Normal 17 21" xfId="2544"/>
    <cellStyle name="Normal 17 22" xfId="2545"/>
    <cellStyle name="Normal 17 23" xfId="2546"/>
    <cellStyle name="Normal 17 24" xfId="2547"/>
    <cellStyle name="Normal 17 25" xfId="2548"/>
    <cellStyle name="Normal 17 26" xfId="2549"/>
    <cellStyle name="Normal 17 27" xfId="2550"/>
    <cellStyle name="Normal 17 28" xfId="2551"/>
    <cellStyle name="Normal 17 29" xfId="2552"/>
    <cellStyle name="Normal 17 3" xfId="2553"/>
    <cellStyle name="Normal 17 4" xfId="2554"/>
    <cellStyle name="Normal 17 5" xfId="2555"/>
    <cellStyle name="Normal 17 6" xfId="2556"/>
    <cellStyle name="Normal 17 7" xfId="2557"/>
    <cellStyle name="Normal 17 8" xfId="2558"/>
    <cellStyle name="Normal 17 9" xfId="2559"/>
    <cellStyle name="Normal 18" xfId="175"/>
    <cellStyle name="Normal 18 10" xfId="2560"/>
    <cellStyle name="Normal 18 11" xfId="2561"/>
    <cellStyle name="Normal 18 12" xfId="2562"/>
    <cellStyle name="Normal 18 13" xfId="2563"/>
    <cellStyle name="Normal 18 14" xfId="2564"/>
    <cellStyle name="Normal 18 15" xfId="2565"/>
    <cellStyle name="Normal 18 16" xfId="2566"/>
    <cellStyle name="Normal 18 17" xfId="2567"/>
    <cellStyle name="Normal 18 18" xfId="2568"/>
    <cellStyle name="Normal 18 19" xfId="2569"/>
    <cellStyle name="Normal 18 2" xfId="2570"/>
    <cellStyle name="Normal 18 20" xfId="2571"/>
    <cellStyle name="Normal 18 21" xfId="2572"/>
    <cellStyle name="Normal 18 22" xfId="2573"/>
    <cellStyle name="Normal 18 23" xfId="2574"/>
    <cellStyle name="Normal 18 24" xfId="2575"/>
    <cellStyle name="Normal 18 25" xfId="2576"/>
    <cellStyle name="Normal 18 26" xfId="2577"/>
    <cellStyle name="Normal 18 27" xfId="2578"/>
    <cellStyle name="Normal 18 28" xfId="2579"/>
    <cellStyle name="Normal 18 29" xfId="2580"/>
    <cellStyle name="Normal 18 3" xfId="2581"/>
    <cellStyle name="Normal 18 4" xfId="2582"/>
    <cellStyle name="Normal 18 5" xfId="2583"/>
    <cellStyle name="Normal 18 6" xfId="2584"/>
    <cellStyle name="Normal 18 7" xfId="2585"/>
    <cellStyle name="Normal 18 8" xfId="2586"/>
    <cellStyle name="Normal 18 9" xfId="2587"/>
    <cellStyle name="Normal 19" xfId="176"/>
    <cellStyle name="Normal 19 10" xfId="2588"/>
    <cellStyle name="Normal 19 11" xfId="2589"/>
    <cellStyle name="Normal 19 12" xfId="2590"/>
    <cellStyle name="Normal 19 13" xfId="2591"/>
    <cellStyle name="Normal 19 14" xfId="2592"/>
    <cellStyle name="Normal 19 15" xfId="2593"/>
    <cellStyle name="Normal 19 16" xfId="2594"/>
    <cellStyle name="Normal 19 17" xfId="2595"/>
    <cellStyle name="Normal 19 18" xfId="2596"/>
    <cellStyle name="Normal 19 19" xfId="2597"/>
    <cellStyle name="Normal 19 2" xfId="2598"/>
    <cellStyle name="Normal 19 20" xfId="2599"/>
    <cellStyle name="Normal 19 21" xfId="2600"/>
    <cellStyle name="Normal 19 22" xfId="2601"/>
    <cellStyle name="Normal 19 23" xfId="2602"/>
    <cellStyle name="Normal 19 24" xfId="2603"/>
    <cellStyle name="Normal 19 25" xfId="2604"/>
    <cellStyle name="Normal 19 26" xfId="2605"/>
    <cellStyle name="Normal 19 27" xfId="2606"/>
    <cellStyle name="Normal 19 28" xfId="2607"/>
    <cellStyle name="Normal 19 29" xfId="2608"/>
    <cellStyle name="Normal 19 3" xfId="2609"/>
    <cellStyle name="Normal 19 4" xfId="2610"/>
    <cellStyle name="Normal 19 5" xfId="2611"/>
    <cellStyle name="Normal 19 6" xfId="2612"/>
    <cellStyle name="Normal 19 7" xfId="2613"/>
    <cellStyle name="Normal 19 8" xfId="2614"/>
    <cellStyle name="Normal 19 9" xfId="2615"/>
    <cellStyle name="Normal 2" xfId="177"/>
    <cellStyle name="Normal 2 10" xfId="2616"/>
    <cellStyle name="Normal 2 10 10" xfId="2617"/>
    <cellStyle name="Normal 2 10 11" xfId="2618"/>
    <cellStyle name="Normal 2 10 12" xfId="2619"/>
    <cellStyle name="Normal 2 10 13" xfId="2620"/>
    <cellStyle name="Normal 2 10 14" xfId="2621"/>
    <cellStyle name="Normal 2 10 15" xfId="2622"/>
    <cellStyle name="Normal 2 10 16" xfId="2623"/>
    <cellStyle name="Normal 2 10 17" xfId="2624"/>
    <cellStyle name="Normal 2 10 18" xfId="2625"/>
    <cellStyle name="Normal 2 10 19" xfId="2626"/>
    <cellStyle name="Normal 2 10 2" xfId="2627"/>
    <cellStyle name="Normal 2 10 20" xfId="2628"/>
    <cellStyle name="Normal 2 10 21" xfId="2629"/>
    <cellStyle name="Normal 2 10 22" xfId="2630"/>
    <cellStyle name="Normal 2 10 23" xfId="2631"/>
    <cellStyle name="Normal 2 10 24" xfId="2632"/>
    <cellStyle name="Normal 2 10 25" xfId="2633"/>
    <cellStyle name="Normal 2 10 26" xfId="2634"/>
    <cellStyle name="Normal 2 10 27" xfId="2635"/>
    <cellStyle name="Normal 2 10 28" xfId="2636"/>
    <cellStyle name="Normal 2 10 29" xfId="2637"/>
    <cellStyle name="Normal 2 10 3" xfId="2638"/>
    <cellStyle name="Normal 2 10 30" xfId="2639"/>
    <cellStyle name="Normal 2 10 31" xfId="2640"/>
    <cellStyle name="Normal 2 10 32" xfId="2641"/>
    <cellStyle name="Normal 2 10 33" xfId="2642"/>
    <cellStyle name="Normal 2 10 34" xfId="2643"/>
    <cellStyle name="Normal 2 10 35" xfId="2644"/>
    <cellStyle name="Normal 2 10 36" xfId="2645"/>
    <cellStyle name="Normal 2 10 37" xfId="2646"/>
    <cellStyle name="Normal 2 10 38" xfId="2647"/>
    <cellStyle name="Normal 2 10 39" xfId="2648"/>
    <cellStyle name="Normal 2 10 4" xfId="2649"/>
    <cellStyle name="Normal 2 10 40" xfId="2650"/>
    <cellStyle name="Normal 2 10 41" xfId="2651"/>
    <cellStyle name="Normal 2 10 42" xfId="2652"/>
    <cellStyle name="Normal 2 10 43" xfId="2653"/>
    <cellStyle name="Normal 2 10 44" xfId="2654"/>
    <cellStyle name="Normal 2 10 45" xfId="2655"/>
    <cellStyle name="Normal 2 10 46" xfId="2656"/>
    <cellStyle name="Normal 2 10 47" xfId="2657"/>
    <cellStyle name="Normal 2 10 48" xfId="2658"/>
    <cellStyle name="Normal 2 10 49" xfId="2659"/>
    <cellStyle name="Normal 2 10 5" xfId="2660"/>
    <cellStyle name="Normal 2 10 50" xfId="2661"/>
    <cellStyle name="Normal 2 10 51" xfId="2662"/>
    <cellStyle name="Normal 2 10 52" xfId="2663"/>
    <cellStyle name="Normal 2 10 53" xfId="2664"/>
    <cellStyle name="Normal 2 10 54" xfId="2665"/>
    <cellStyle name="Normal 2 10 55" xfId="2666"/>
    <cellStyle name="Normal 2 10 56" xfId="2667"/>
    <cellStyle name="Normal 2 10 57" xfId="2668"/>
    <cellStyle name="Normal 2 10 58" xfId="2669"/>
    <cellStyle name="Normal 2 10 59" xfId="2670"/>
    <cellStyle name="Normal 2 10 6" xfId="2671"/>
    <cellStyle name="Normal 2 10 60" xfId="2672"/>
    <cellStyle name="Normal 2 10 7" xfId="2673"/>
    <cellStyle name="Normal 2 10 8" xfId="2674"/>
    <cellStyle name="Normal 2 10 9" xfId="2675"/>
    <cellStyle name="Normal 2 11" xfId="2676"/>
    <cellStyle name="Normal 2 11 10" xfId="2677"/>
    <cellStyle name="Normal 2 11 11" xfId="2678"/>
    <cellStyle name="Normal 2 11 12" xfId="2679"/>
    <cellStyle name="Normal 2 11 13" xfId="2680"/>
    <cellStyle name="Normal 2 11 14" xfId="2681"/>
    <cellStyle name="Normal 2 11 15" xfId="2682"/>
    <cellStyle name="Normal 2 11 16" xfId="2683"/>
    <cellStyle name="Normal 2 11 17" xfId="2684"/>
    <cellStyle name="Normal 2 11 18" xfId="2685"/>
    <cellStyle name="Normal 2 11 19" xfId="2686"/>
    <cellStyle name="Normal 2 11 2" xfId="2687"/>
    <cellStyle name="Normal 2 11 20" xfId="2688"/>
    <cellStyle name="Normal 2 11 21" xfId="2689"/>
    <cellStyle name="Normal 2 11 22" xfId="2690"/>
    <cellStyle name="Normal 2 11 23" xfId="2691"/>
    <cellStyle name="Normal 2 11 24" xfId="2692"/>
    <cellStyle name="Normal 2 11 25" xfId="2693"/>
    <cellStyle name="Normal 2 11 26" xfId="2694"/>
    <cellStyle name="Normal 2 11 27" xfId="2695"/>
    <cellStyle name="Normal 2 11 28" xfId="2696"/>
    <cellStyle name="Normal 2 11 29" xfId="2697"/>
    <cellStyle name="Normal 2 11 3" xfId="2698"/>
    <cellStyle name="Normal 2 11 30" xfId="2699"/>
    <cellStyle name="Normal 2 11 31" xfId="2700"/>
    <cellStyle name="Normal 2 11 32" xfId="2701"/>
    <cellStyle name="Normal 2 11 33" xfId="2702"/>
    <cellStyle name="Normal 2 11 34" xfId="2703"/>
    <cellStyle name="Normal 2 11 35" xfId="2704"/>
    <cellStyle name="Normal 2 11 36" xfId="2705"/>
    <cellStyle name="Normal 2 11 37" xfId="2706"/>
    <cellStyle name="Normal 2 11 38" xfId="2707"/>
    <cellStyle name="Normal 2 11 39" xfId="2708"/>
    <cellStyle name="Normal 2 11 4" xfId="2709"/>
    <cellStyle name="Normal 2 11 40" xfId="2710"/>
    <cellStyle name="Normal 2 11 41" xfId="2711"/>
    <cellStyle name="Normal 2 11 42" xfId="2712"/>
    <cellStyle name="Normal 2 11 43" xfId="2713"/>
    <cellStyle name="Normal 2 11 44" xfId="2714"/>
    <cellStyle name="Normal 2 11 45" xfId="2715"/>
    <cellStyle name="Normal 2 11 46" xfId="2716"/>
    <cellStyle name="Normal 2 11 47" xfId="2717"/>
    <cellStyle name="Normal 2 11 48" xfId="2718"/>
    <cellStyle name="Normal 2 11 49" xfId="2719"/>
    <cellStyle name="Normal 2 11 5" xfId="2720"/>
    <cellStyle name="Normal 2 11 50" xfId="2721"/>
    <cellStyle name="Normal 2 11 51" xfId="2722"/>
    <cellStyle name="Normal 2 11 52" xfId="2723"/>
    <cellStyle name="Normal 2 11 53" xfId="2724"/>
    <cellStyle name="Normal 2 11 54" xfId="2725"/>
    <cellStyle name="Normal 2 11 55" xfId="2726"/>
    <cellStyle name="Normal 2 11 56" xfId="2727"/>
    <cellStyle name="Normal 2 11 57" xfId="2728"/>
    <cellStyle name="Normal 2 11 58" xfId="2729"/>
    <cellStyle name="Normal 2 11 59" xfId="2730"/>
    <cellStyle name="Normal 2 11 6" xfId="2731"/>
    <cellStyle name="Normal 2 11 60" xfId="2732"/>
    <cellStyle name="Normal 2 11 7" xfId="2733"/>
    <cellStyle name="Normal 2 11 8" xfId="2734"/>
    <cellStyle name="Normal 2 11 9" xfId="2735"/>
    <cellStyle name="Normal 2 12" xfId="2736"/>
    <cellStyle name="Normal 2 12 10" xfId="2737"/>
    <cellStyle name="Normal 2 12 11" xfId="2738"/>
    <cellStyle name="Normal 2 12 12" xfId="2739"/>
    <cellStyle name="Normal 2 12 13" xfId="2740"/>
    <cellStyle name="Normal 2 12 14" xfId="2741"/>
    <cellStyle name="Normal 2 12 15" xfId="2742"/>
    <cellStyle name="Normal 2 12 16" xfId="2743"/>
    <cellStyle name="Normal 2 12 17" xfId="2744"/>
    <cellStyle name="Normal 2 12 18" xfId="2745"/>
    <cellStyle name="Normal 2 12 19" xfId="2746"/>
    <cellStyle name="Normal 2 12 2" xfId="2747"/>
    <cellStyle name="Normal 2 12 20" xfId="2748"/>
    <cellStyle name="Normal 2 12 21" xfId="2749"/>
    <cellStyle name="Normal 2 12 22" xfId="2750"/>
    <cellStyle name="Normal 2 12 23" xfId="2751"/>
    <cellStyle name="Normal 2 12 24" xfId="2752"/>
    <cellStyle name="Normal 2 12 25" xfId="2753"/>
    <cellStyle name="Normal 2 12 26" xfId="2754"/>
    <cellStyle name="Normal 2 12 27" xfId="2755"/>
    <cellStyle name="Normal 2 12 28" xfId="2756"/>
    <cellStyle name="Normal 2 12 29" xfId="2757"/>
    <cellStyle name="Normal 2 12 3" xfId="2758"/>
    <cellStyle name="Normal 2 12 30" xfId="2759"/>
    <cellStyle name="Normal 2 12 31" xfId="2760"/>
    <cellStyle name="Normal 2 12 32" xfId="2761"/>
    <cellStyle name="Normal 2 12 33" xfId="2762"/>
    <cellStyle name="Normal 2 12 34" xfId="2763"/>
    <cellStyle name="Normal 2 12 35" xfId="2764"/>
    <cellStyle name="Normal 2 12 36" xfId="2765"/>
    <cellStyle name="Normal 2 12 37" xfId="2766"/>
    <cellStyle name="Normal 2 12 38" xfId="2767"/>
    <cellStyle name="Normal 2 12 39" xfId="2768"/>
    <cellStyle name="Normal 2 12 4" xfId="2769"/>
    <cellStyle name="Normal 2 12 40" xfId="2770"/>
    <cellStyle name="Normal 2 12 41" xfId="2771"/>
    <cellStyle name="Normal 2 12 42" xfId="2772"/>
    <cellStyle name="Normal 2 12 43" xfId="2773"/>
    <cellStyle name="Normal 2 12 44" xfId="2774"/>
    <cellStyle name="Normal 2 12 45" xfId="2775"/>
    <cellStyle name="Normal 2 12 46" xfId="2776"/>
    <cellStyle name="Normal 2 12 47" xfId="2777"/>
    <cellStyle name="Normal 2 12 48" xfId="2778"/>
    <cellStyle name="Normal 2 12 49" xfId="2779"/>
    <cellStyle name="Normal 2 12 5" xfId="2780"/>
    <cellStyle name="Normal 2 12 50" xfId="2781"/>
    <cellStyle name="Normal 2 12 51" xfId="2782"/>
    <cellStyle name="Normal 2 12 52" xfId="2783"/>
    <cellStyle name="Normal 2 12 53" xfId="2784"/>
    <cellStyle name="Normal 2 12 54" xfId="2785"/>
    <cellStyle name="Normal 2 12 55" xfId="2786"/>
    <cellStyle name="Normal 2 12 56" xfId="2787"/>
    <cellStyle name="Normal 2 12 57" xfId="2788"/>
    <cellStyle name="Normal 2 12 58" xfId="2789"/>
    <cellStyle name="Normal 2 12 59" xfId="2790"/>
    <cellStyle name="Normal 2 12 6" xfId="2791"/>
    <cellStyle name="Normal 2 12 60" xfId="2792"/>
    <cellStyle name="Normal 2 12 7" xfId="2793"/>
    <cellStyle name="Normal 2 12 8" xfId="2794"/>
    <cellStyle name="Normal 2 12 9" xfId="2795"/>
    <cellStyle name="Normal 2 13" xfId="2796"/>
    <cellStyle name="Normal 2 13 10" xfId="2797"/>
    <cellStyle name="Normal 2 13 11" xfId="2798"/>
    <cellStyle name="Normal 2 13 12" xfId="2799"/>
    <cellStyle name="Normal 2 13 13" xfId="2800"/>
    <cellStyle name="Normal 2 13 14" xfId="2801"/>
    <cellStyle name="Normal 2 13 15" xfId="2802"/>
    <cellStyle name="Normal 2 13 16" xfId="2803"/>
    <cellStyle name="Normal 2 13 17" xfId="2804"/>
    <cellStyle name="Normal 2 13 18" xfId="2805"/>
    <cellStyle name="Normal 2 13 19" xfId="2806"/>
    <cellStyle name="Normal 2 13 2" xfId="2807"/>
    <cellStyle name="Normal 2 13 20" xfId="2808"/>
    <cellStyle name="Normal 2 13 21" xfId="2809"/>
    <cellStyle name="Normal 2 13 22" xfId="2810"/>
    <cellStyle name="Normal 2 13 23" xfId="2811"/>
    <cellStyle name="Normal 2 13 24" xfId="2812"/>
    <cellStyle name="Normal 2 13 25" xfId="2813"/>
    <cellStyle name="Normal 2 13 26" xfId="2814"/>
    <cellStyle name="Normal 2 13 27" xfId="2815"/>
    <cellStyle name="Normal 2 13 28" xfId="2816"/>
    <cellStyle name="Normal 2 13 29" xfId="2817"/>
    <cellStyle name="Normal 2 13 3" xfId="2818"/>
    <cellStyle name="Normal 2 13 30" xfId="2819"/>
    <cellStyle name="Normal 2 13 31" xfId="2820"/>
    <cellStyle name="Normal 2 13 32" xfId="2821"/>
    <cellStyle name="Normal 2 13 33" xfId="2822"/>
    <cellStyle name="Normal 2 13 34" xfId="2823"/>
    <cellStyle name="Normal 2 13 35" xfId="2824"/>
    <cellStyle name="Normal 2 13 36" xfId="2825"/>
    <cellStyle name="Normal 2 13 37" xfId="2826"/>
    <cellStyle name="Normal 2 13 38" xfId="2827"/>
    <cellStyle name="Normal 2 13 39" xfId="2828"/>
    <cellStyle name="Normal 2 13 4" xfId="2829"/>
    <cellStyle name="Normal 2 13 40" xfId="2830"/>
    <cellStyle name="Normal 2 13 41" xfId="2831"/>
    <cellStyle name="Normal 2 13 42" xfId="2832"/>
    <cellStyle name="Normal 2 13 43" xfId="2833"/>
    <cellStyle name="Normal 2 13 44" xfId="2834"/>
    <cellStyle name="Normal 2 13 45" xfId="2835"/>
    <cellStyle name="Normal 2 13 46" xfId="2836"/>
    <cellStyle name="Normal 2 13 47" xfId="2837"/>
    <cellStyle name="Normal 2 13 48" xfId="2838"/>
    <cellStyle name="Normal 2 13 49" xfId="2839"/>
    <cellStyle name="Normal 2 13 5" xfId="2840"/>
    <cellStyle name="Normal 2 13 50" xfId="2841"/>
    <cellStyle name="Normal 2 13 51" xfId="2842"/>
    <cellStyle name="Normal 2 13 52" xfId="2843"/>
    <cellStyle name="Normal 2 13 53" xfId="2844"/>
    <cellStyle name="Normal 2 13 54" xfId="2845"/>
    <cellStyle name="Normal 2 13 55" xfId="2846"/>
    <cellStyle name="Normal 2 13 56" xfId="2847"/>
    <cellStyle name="Normal 2 13 57" xfId="2848"/>
    <cellStyle name="Normal 2 13 58" xfId="2849"/>
    <cellStyle name="Normal 2 13 59" xfId="2850"/>
    <cellStyle name="Normal 2 13 6" xfId="2851"/>
    <cellStyle name="Normal 2 13 60" xfId="2852"/>
    <cellStyle name="Normal 2 13 7" xfId="2853"/>
    <cellStyle name="Normal 2 13 8" xfId="2854"/>
    <cellStyle name="Normal 2 13 9" xfId="2855"/>
    <cellStyle name="Normal 2 14" xfId="2856"/>
    <cellStyle name="Normal 2 14 10" xfId="2857"/>
    <cellStyle name="Normal 2 14 11" xfId="2858"/>
    <cellStyle name="Normal 2 14 12" xfId="2859"/>
    <cellStyle name="Normal 2 14 13" xfId="2860"/>
    <cellStyle name="Normal 2 14 14" xfId="2861"/>
    <cellStyle name="Normal 2 14 15" xfId="2862"/>
    <cellStyle name="Normal 2 14 16" xfId="2863"/>
    <cellStyle name="Normal 2 14 17" xfId="2864"/>
    <cellStyle name="Normal 2 14 18" xfId="2865"/>
    <cellStyle name="Normal 2 14 19" xfId="2866"/>
    <cellStyle name="Normal 2 14 2" xfId="2867"/>
    <cellStyle name="Normal 2 14 20" xfId="2868"/>
    <cellStyle name="Normal 2 14 21" xfId="2869"/>
    <cellStyle name="Normal 2 14 22" xfId="2870"/>
    <cellStyle name="Normal 2 14 23" xfId="2871"/>
    <cellStyle name="Normal 2 14 24" xfId="2872"/>
    <cellStyle name="Normal 2 14 25" xfId="2873"/>
    <cellStyle name="Normal 2 14 26" xfId="2874"/>
    <cellStyle name="Normal 2 14 27" xfId="2875"/>
    <cellStyle name="Normal 2 14 28" xfId="2876"/>
    <cellStyle name="Normal 2 14 29" xfId="2877"/>
    <cellStyle name="Normal 2 14 3" xfId="2878"/>
    <cellStyle name="Normal 2 14 30" xfId="2879"/>
    <cellStyle name="Normal 2 14 31" xfId="2880"/>
    <cellStyle name="Normal 2 14 32" xfId="2881"/>
    <cellStyle name="Normal 2 14 33" xfId="2882"/>
    <cellStyle name="Normal 2 14 34" xfId="2883"/>
    <cellStyle name="Normal 2 14 35" xfId="2884"/>
    <cellStyle name="Normal 2 14 36" xfId="2885"/>
    <cellStyle name="Normal 2 14 37" xfId="2886"/>
    <cellStyle name="Normal 2 14 38" xfId="2887"/>
    <cellStyle name="Normal 2 14 39" xfId="2888"/>
    <cellStyle name="Normal 2 14 4" xfId="2889"/>
    <cellStyle name="Normal 2 14 40" xfId="2890"/>
    <cellStyle name="Normal 2 14 41" xfId="2891"/>
    <cellStyle name="Normal 2 14 42" xfId="2892"/>
    <cellStyle name="Normal 2 14 43" xfId="2893"/>
    <cellStyle name="Normal 2 14 44" xfId="2894"/>
    <cellStyle name="Normal 2 14 45" xfId="2895"/>
    <cellStyle name="Normal 2 14 46" xfId="2896"/>
    <cellStyle name="Normal 2 14 47" xfId="2897"/>
    <cellStyle name="Normal 2 14 48" xfId="2898"/>
    <cellStyle name="Normal 2 14 49" xfId="2899"/>
    <cellStyle name="Normal 2 14 5" xfId="2900"/>
    <cellStyle name="Normal 2 14 50" xfId="2901"/>
    <cellStyle name="Normal 2 14 51" xfId="2902"/>
    <cellStyle name="Normal 2 14 52" xfId="2903"/>
    <cellStyle name="Normal 2 14 53" xfId="2904"/>
    <cellStyle name="Normal 2 14 54" xfId="2905"/>
    <cellStyle name="Normal 2 14 55" xfId="2906"/>
    <cellStyle name="Normal 2 14 56" xfId="2907"/>
    <cellStyle name="Normal 2 14 57" xfId="2908"/>
    <cellStyle name="Normal 2 14 58" xfId="2909"/>
    <cellStyle name="Normal 2 14 59" xfId="2910"/>
    <cellStyle name="Normal 2 14 6" xfId="2911"/>
    <cellStyle name="Normal 2 14 7" xfId="2912"/>
    <cellStyle name="Normal 2 14 8" xfId="2913"/>
    <cellStyle name="Normal 2 14 9" xfId="2914"/>
    <cellStyle name="Normal 2 15" xfId="2915"/>
    <cellStyle name="Normal 2 15 10" xfId="2916"/>
    <cellStyle name="Normal 2 15 11" xfId="2917"/>
    <cellStyle name="Normal 2 15 12" xfId="2918"/>
    <cellStyle name="Normal 2 15 13" xfId="2919"/>
    <cellStyle name="Normal 2 15 14" xfId="2920"/>
    <cellStyle name="Normal 2 15 15" xfId="2921"/>
    <cellStyle name="Normal 2 15 16" xfId="2922"/>
    <cellStyle name="Normal 2 15 17" xfId="2923"/>
    <cellStyle name="Normal 2 15 18" xfId="2924"/>
    <cellStyle name="Normal 2 15 19" xfId="2925"/>
    <cellStyle name="Normal 2 15 2" xfId="2926"/>
    <cellStyle name="Normal 2 15 20" xfId="2927"/>
    <cellStyle name="Normal 2 15 21" xfId="2928"/>
    <cellStyle name="Normal 2 15 22" xfId="2929"/>
    <cellStyle name="Normal 2 15 23" xfId="2930"/>
    <cellStyle name="Normal 2 15 24" xfId="2931"/>
    <cellStyle name="Normal 2 15 25" xfId="2932"/>
    <cellStyle name="Normal 2 15 26" xfId="2933"/>
    <cellStyle name="Normal 2 15 27" xfId="2934"/>
    <cellStyle name="Normal 2 15 28" xfId="2935"/>
    <cellStyle name="Normal 2 15 29" xfId="2936"/>
    <cellStyle name="Normal 2 15 3" xfId="2937"/>
    <cellStyle name="Normal 2 15 30" xfId="2938"/>
    <cellStyle name="Normal 2 15 31" xfId="2939"/>
    <cellStyle name="Normal 2 15 32" xfId="2940"/>
    <cellStyle name="Normal 2 15 33" xfId="2941"/>
    <cellStyle name="Normal 2 15 34" xfId="2942"/>
    <cellStyle name="Normal 2 15 35" xfId="2943"/>
    <cellStyle name="Normal 2 15 36" xfId="2944"/>
    <cellStyle name="Normal 2 15 37" xfId="2945"/>
    <cellStyle name="Normal 2 15 38" xfId="2946"/>
    <cellStyle name="Normal 2 15 39" xfId="2947"/>
    <cellStyle name="Normal 2 15 4" xfId="2948"/>
    <cellStyle name="Normal 2 15 40" xfId="2949"/>
    <cellStyle name="Normal 2 15 41" xfId="2950"/>
    <cellStyle name="Normal 2 15 42" xfId="2951"/>
    <cellStyle name="Normal 2 15 43" xfId="2952"/>
    <cellStyle name="Normal 2 15 44" xfId="2953"/>
    <cellStyle name="Normal 2 15 45" xfId="2954"/>
    <cellStyle name="Normal 2 15 46" xfId="2955"/>
    <cellStyle name="Normal 2 15 47" xfId="2956"/>
    <cellStyle name="Normal 2 15 48" xfId="2957"/>
    <cellStyle name="Normal 2 15 49" xfId="2958"/>
    <cellStyle name="Normal 2 15 5" xfId="2959"/>
    <cellStyle name="Normal 2 15 50" xfId="2960"/>
    <cellStyle name="Normal 2 15 51" xfId="2961"/>
    <cellStyle name="Normal 2 15 52" xfId="2962"/>
    <cellStyle name="Normal 2 15 53" xfId="2963"/>
    <cellStyle name="Normal 2 15 54" xfId="2964"/>
    <cellStyle name="Normal 2 15 55" xfId="2965"/>
    <cellStyle name="Normal 2 15 56" xfId="2966"/>
    <cellStyle name="Normal 2 15 57" xfId="2967"/>
    <cellStyle name="Normal 2 15 58" xfId="2968"/>
    <cellStyle name="Normal 2 15 59" xfId="2969"/>
    <cellStyle name="Normal 2 15 6" xfId="2970"/>
    <cellStyle name="Normal 2 15 7" xfId="2971"/>
    <cellStyle name="Normal 2 15 8" xfId="2972"/>
    <cellStyle name="Normal 2 15 9" xfId="2973"/>
    <cellStyle name="Normal 2 16" xfId="2974"/>
    <cellStyle name="Normal 2 17" xfId="2975"/>
    <cellStyle name="Normal 2 18" xfId="2976"/>
    <cellStyle name="Normal 2 19" xfId="2977"/>
    <cellStyle name="Normal 2 2" xfId="3"/>
    <cellStyle name="Normal 2 2 10" xfId="2978"/>
    <cellStyle name="Normal 2 2 11" xfId="2979"/>
    <cellStyle name="Normal 2 2 12" xfId="2980"/>
    <cellStyle name="Normal 2 2 13" xfId="2981"/>
    <cellStyle name="Normal 2 2 14" xfId="2982"/>
    <cellStyle name="Normal 2 2 15" xfId="2983"/>
    <cellStyle name="Normal 2 2 16" xfId="2984"/>
    <cellStyle name="Normal 2 2 17" xfId="2985"/>
    <cellStyle name="Normal 2 2 18" xfId="2986"/>
    <cellStyle name="Normal 2 2 19" xfId="2987"/>
    <cellStyle name="Normal 2 2 2" xfId="178"/>
    <cellStyle name="Normal 2 2 2 10" xfId="2988"/>
    <cellStyle name="Normal 2 2 2 2" xfId="329"/>
    <cellStyle name="Normal 2 2 2 3" xfId="2989"/>
    <cellStyle name="Normal 2 2 2 4" xfId="2990"/>
    <cellStyle name="Normal 2 2 2 5" xfId="2991"/>
    <cellStyle name="Normal 2 2 2 6" xfId="2992"/>
    <cellStyle name="Normal 2 2 2 7" xfId="2993"/>
    <cellStyle name="Normal 2 2 2 8" xfId="2994"/>
    <cellStyle name="Normal 2 2 2 9" xfId="2995"/>
    <cellStyle name="Normal 2 2 20" xfId="2996"/>
    <cellStyle name="Normal 2 2 21" xfId="2997"/>
    <cellStyle name="Normal 2 2 22" xfId="2998"/>
    <cellStyle name="Normal 2 2 23" xfId="2999"/>
    <cellStyle name="Normal 2 2 24" xfId="3000"/>
    <cellStyle name="Normal 2 2 25" xfId="3001"/>
    <cellStyle name="Normal 2 2 26" xfId="3002"/>
    <cellStyle name="Normal 2 2 27" xfId="3003"/>
    <cellStyle name="Normal 2 2 28" xfId="3004"/>
    <cellStyle name="Normal 2 2 29" xfId="3005"/>
    <cellStyle name="Normal 2 2 3" xfId="3006"/>
    <cellStyle name="Normal 2 2 3 2" xfId="3007"/>
    <cellStyle name="Normal 2 2 30" xfId="3008"/>
    <cellStyle name="Normal 2 2 31" xfId="3009"/>
    <cellStyle name="Normal 2 2 32" xfId="3010"/>
    <cellStyle name="Normal 2 2 33" xfId="3011"/>
    <cellStyle name="Normal 2 2 34" xfId="3012"/>
    <cellStyle name="Normal 2 2 35" xfId="3013"/>
    <cellStyle name="Normal 2 2 36" xfId="3014"/>
    <cellStyle name="Normal 2 2 37" xfId="3015"/>
    <cellStyle name="Normal 2 2 38" xfId="3016"/>
    <cellStyle name="Normal 2 2 39" xfId="3017"/>
    <cellStyle name="Normal 2 2 4" xfId="3018"/>
    <cellStyle name="Normal 2 2 4 2" xfId="3019"/>
    <cellStyle name="Normal 2 2 40" xfId="3020"/>
    <cellStyle name="Normal 2 2 41" xfId="3021"/>
    <cellStyle name="Normal 2 2 42" xfId="3022"/>
    <cellStyle name="Normal 2 2 43" xfId="3023"/>
    <cellStyle name="Normal 2 2 44" xfId="3024"/>
    <cellStyle name="Normal 2 2 45" xfId="3025"/>
    <cellStyle name="Normal 2 2 46" xfId="3026"/>
    <cellStyle name="Normal 2 2 47" xfId="3027"/>
    <cellStyle name="Normal 2 2 48" xfId="3028"/>
    <cellStyle name="Normal 2 2 49" xfId="3029"/>
    <cellStyle name="Normal 2 2 5" xfId="3030"/>
    <cellStyle name="Normal 2 2 50" xfId="3031"/>
    <cellStyle name="Normal 2 2 51" xfId="3032"/>
    <cellStyle name="Normal 2 2 52" xfId="3033"/>
    <cellStyle name="Normal 2 2 53" xfId="3034"/>
    <cellStyle name="Normal 2 2 54" xfId="3035"/>
    <cellStyle name="Normal 2 2 55" xfId="3036"/>
    <cellStyle name="Normal 2 2 56" xfId="3037"/>
    <cellStyle name="Normal 2 2 57" xfId="3038"/>
    <cellStyle name="Normal 2 2 58" xfId="3039"/>
    <cellStyle name="Normal 2 2 59" xfId="3040"/>
    <cellStyle name="Normal 2 2 6" xfId="3041"/>
    <cellStyle name="Normal 2 2 60" xfId="3042"/>
    <cellStyle name="Normal 2 2 61" xfId="3043"/>
    <cellStyle name="Normal 2 2 62" xfId="3044"/>
    <cellStyle name="Normal 2 2 63" xfId="3045"/>
    <cellStyle name="Normal 2 2 64" xfId="3046"/>
    <cellStyle name="Normal 2 2 65" xfId="3047"/>
    <cellStyle name="Normal 2 2 66" xfId="3048"/>
    <cellStyle name="Normal 2 2 67" xfId="3049"/>
    <cellStyle name="Normal 2 2 68" xfId="3050"/>
    <cellStyle name="Normal 2 2 69" xfId="3051"/>
    <cellStyle name="Normal 2 2 7" xfId="3052"/>
    <cellStyle name="Normal 2 2 8" xfId="3053"/>
    <cellStyle name="Normal 2 2 9" xfId="3054"/>
    <cellStyle name="Normal 2 20" xfId="3055"/>
    <cellStyle name="Normal 2 21" xfId="3056"/>
    <cellStyle name="Normal 2 22" xfId="3057"/>
    <cellStyle name="Normal 2 23" xfId="3058"/>
    <cellStyle name="Normal 2 24" xfId="3059"/>
    <cellStyle name="Normal 2 25" xfId="3060"/>
    <cellStyle name="Normal 2 26" xfId="3061"/>
    <cellStyle name="Normal 2 27" xfId="3062"/>
    <cellStyle name="Normal 2 28" xfId="3063"/>
    <cellStyle name="Normal 2 29" xfId="3064"/>
    <cellStyle name="Normal 2 3" xfId="3065"/>
    <cellStyle name="Normal 2 3 2" xfId="3066"/>
    <cellStyle name="Normal 2 3 3" xfId="3067"/>
    <cellStyle name="Normal 2 3 4" xfId="3068"/>
    <cellStyle name="Normal 2 3 5" xfId="3069"/>
    <cellStyle name="Normal 2 30" xfId="3070"/>
    <cellStyle name="Normal 2 31" xfId="3071"/>
    <cellStyle name="Normal 2 32" xfId="3072"/>
    <cellStyle name="Normal 2 33" xfId="3073"/>
    <cellStyle name="Normal 2 34" xfId="3074"/>
    <cellStyle name="Normal 2 35" xfId="3075"/>
    <cellStyle name="Normal 2 36" xfId="3076"/>
    <cellStyle name="Normal 2 37" xfId="3077"/>
    <cellStyle name="Normal 2 37 10" xfId="3078"/>
    <cellStyle name="Normal 2 37 11" xfId="3079"/>
    <cellStyle name="Normal 2 37 12" xfId="3080"/>
    <cellStyle name="Normal 2 37 13" xfId="3081"/>
    <cellStyle name="Normal 2 37 14" xfId="3082"/>
    <cellStyle name="Normal 2 37 15" xfId="3083"/>
    <cellStyle name="Normal 2 37 16" xfId="3084"/>
    <cellStyle name="Normal 2 37 17" xfId="3085"/>
    <cellStyle name="Normal 2 37 18" xfId="3086"/>
    <cellStyle name="Normal 2 37 19" xfId="3087"/>
    <cellStyle name="Normal 2 37 2" xfId="3088"/>
    <cellStyle name="Normal 2 37 20" xfId="3089"/>
    <cellStyle name="Normal 2 37 21" xfId="3090"/>
    <cellStyle name="Normal 2 37 22" xfId="3091"/>
    <cellStyle name="Normal 2 37 23" xfId="3092"/>
    <cellStyle name="Normal 2 37 24" xfId="3093"/>
    <cellStyle name="Normal 2 37 25" xfId="3094"/>
    <cellStyle name="Normal 2 37 26" xfId="3095"/>
    <cellStyle name="Normal 2 37 27" xfId="3096"/>
    <cellStyle name="Normal 2 37 3" xfId="3097"/>
    <cellStyle name="Normal 2 37 4" xfId="3098"/>
    <cellStyle name="Normal 2 37 5" xfId="3099"/>
    <cellStyle name="Normal 2 37 6" xfId="3100"/>
    <cellStyle name="Normal 2 37 7" xfId="3101"/>
    <cellStyle name="Normal 2 37 8" xfId="3102"/>
    <cellStyle name="Normal 2 37 9" xfId="3103"/>
    <cellStyle name="Normal 2 38" xfId="3104"/>
    <cellStyle name="Normal 2 38 10" xfId="3105"/>
    <cellStyle name="Normal 2 38 11" xfId="3106"/>
    <cellStyle name="Normal 2 38 12" xfId="3107"/>
    <cellStyle name="Normal 2 38 13" xfId="3108"/>
    <cellStyle name="Normal 2 38 14" xfId="3109"/>
    <cellStyle name="Normal 2 38 15" xfId="3110"/>
    <cellStyle name="Normal 2 38 16" xfId="3111"/>
    <cellStyle name="Normal 2 38 17" xfId="3112"/>
    <cellStyle name="Normal 2 38 18" xfId="3113"/>
    <cellStyle name="Normal 2 38 19" xfId="3114"/>
    <cellStyle name="Normal 2 38 2" xfId="3115"/>
    <cellStyle name="Normal 2 38 20" xfId="3116"/>
    <cellStyle name="Normal 2 38 21" xfId="3117"/>
    <cellStyle name="Normal 2 38 22" xfId="3118"/>
    <cellStyle name="Normal 2 38 23" xfId="3119"/>
    <cellStyle name="Normal 2 38 24" xfId="3120"/>
    <cellStyle name="Normal 2 38 25" xfId="3121"/>
    <cellStyle name="Normal 2 38 26" xfId="3122"/>
    <cellStyle name="Normal 2 38 27" xfId="3123"/>
    <cellStyle name="Normal 2 38 3" xfId="3124"/>
    <cellStyle name="Normal 2 38 4" xfId="3125"/>
    <cellStyle name="Normal 2 38 5" xfId="3126"/>
    <cellStyle name="Normal 2 38 6" xfId="3127"/>
    <cellStyle name="Normal 2 38 7" xfId="3128"/>
    <cellStyle name="Normal 2 38 8" xfId="3129"/>
    <cellStyle name="Normal 2 38 9" xfId="3130"/>
    <cellStyle name="Normal 2 39" xfId="3131"/>
    <cellStyle name="Normal 2 39 10" xfId="3132"/>
    <cellStyle name="Normal 2 39 11" xfId="3133"/>
    <cellStyle name="Normal 2 39 12" xfId="3134"/>
    <cellStyle name="Normal 2 39 13" xfId="3135"/>
    <cellStyle name="Normal 2 39 14" xfId="3136"/>
    <cellStyle name="Normal 2 39 15" xfId="3137"/>
    <cellStyle name="Normal 2 39 16" xfId="3138"/>
    <cellStyle name="Normal 2 39 17" xfId="3139"/>
    <cellStyle name="Normal 2 39 18" xfId="3140"/>
    <cellStyle name="Normal 2 39 19" xfId="3141"/>
    <cellStyle name="Normal 2 39 2" xfId="3142"/>
    <cellStyle name="Normal 2 39 20" xfId="3143"/>
    <cellStyle name="Normal 2 39 21" xfId="3144"/>
    <cellStyle name="Normal 2 39 22" xfId="3145"/>
    <cellStyle name="Normal 2 39 23" xfId="3146"/>
    <cellStyle name="Normal 2 39 24" xfId="3147"/>
    <cellStyle name="Normal 2 39 25" xfId="3148"/>
    <cellStyle name="Normal 2 39 26" xfId="3149"/>
    <cellStyle name="Normal 2 39 27" xfId="3150"/>
    <cellStyle name="Normal 2 39 3" xfId="3151"/>
    <cellStyle name="Normal 2 39 4" xfId="3152"/>
    <cellStyle name="Normal 2 39 5" xfId="3153"/>
    <cellStyle name="Normal 2 39 6" xfId="3154"/>
    <cellStyle name="Normal 2 39 7" xfId="3155"/>
    <cellStyle name="Normal 2 39 8" xfId="3156"/>
    <cellStyle name="Normal 2 39 9" xfId="3157"/>
    <cellStyle name="Normal 2 4" xfId="3158"/>
    <cellStyle name="Normal 2 4 2" xfId="3159"/>
    <cellStyle name="Normal 2 4 3" xfId="3160"/>
    <cellStyle name="Normal 2 4 4" xfId="3161"/>
    <cellStyle name="Normal 2 40" xfId="3162"/>
    <cellStyle name="Normal 2 40 2" xfId="3163"/>
    <cellStyle name="Normal 2 41" xfId="3164"/>
    <cellStyle name="Normal 2 42" xfId="3165"/>
    <cellStyle name="Normal 2 42 2" xfId="3166"/>
    <cellStyle name="Normal 2 43" xfId="3167"/>
    <cellStyle name="Normal 2 44" xfId="3168"/>
    <cellStyle name="Normal 2 45" xfId="3169"/>
    <cellStyle name="Normal 2 45 2" xfId="3170"/>
    <cellStyle name="Normal 2 46" xfId="3171"/>
    <cellStyle name="Normal 2 47" xfId="3172"/>
    <cellStyle name="Normal 2 48" xfId="3173"/>
    <cellStyle name="Normal 2 49" xfId="3174"/>
    <cellStyle name="Normal 2 5" xfId="3175"/>
    <cellStyle name="Normal 2 5 2" xfId="3176"/>
    <cellStyle name="Normal 2 50" xfId="3177"/>
    <cellStyle name="Normal 2 51" xfId="3178"/>
    <cellStyle name="Normal 2 52" xfId="3179"/>
    <cellStyle name="Normal 2 52 2" xfId="3180"/>
    <cellStyle name="Normal 2 53" xfId="3181"/>
    <cellStyle name="Normal 2 54" xfId="3182"/>
    <cellStyle name="Normal 2 54 2" xfId="3183"/>
    <cellStyle name="Normal 2 55" xfId="3184"/>
    <cellStyle name="Normal 2 55 2" xfId="3185"/>
    <cellStyle name="Normal 2 56" xfId="3186"/>
    <cellStyle name="Normal 2 56 2" xfId="3187"/>
    <cellStyle name="Normal 2 57" xfId="3188"/>
    <cellStyle name="Normal 2 57 2" xfId="3189"/>
    <cellStyle name="Normal 2 57 3" xfId="3190"/>
    <cellStyle name="Normal 2 58" xfId="3191"/>
    <cellStyle name="Normal 2 6" xfId="3192"/>
    <cellStyle name="Normal 2 6 2" xfId="3193"/>
    <cellStyle name="Normal 2 7" xfId="3194"/>
    <cellStyle name="Normal 2 7 2" xfId="3195"/>
    <cellStyle name="Normal 2 8" xfId="3196"/>
    <cellStyle name="Normal 2 8 2" xfId="3197"/>
    <cellStyle name="Normal 2 9" xfId="3198"/>
    <cellStyle name="Normal 2 9 2" xfId="3199"/>
    <cellStyle name="Normal 2_2009_06_05_Claims Sheets" xfId="3200"/>
    <cellStyle name="Normal 20" xfId="179"/>
    <cellStyle name="Normal 20 10" xfId="3201"/>
    <cellStyle name="Normal 20 11" xfId="3202"/>
    <cellStyle name="Normal 20 12" xfId="3203"/>
    <cellStyle name="Normal 20 13" xfId="3204"/>
    <cellStyle name="Normal 20 14" xfId="3205"/>
    <cellStyle name="Normal 20 15" xfId="3206"/>
    <cellStyle name="Normal 20 16" xfId="3207"/>
    <cellStyle name="Normal 20 17" xfId="3208"/>
    <cellStyle name="Normal 20 18" xfId="3209"/>
    <cellStyle name="Normal 20 19" xfId="3210"/>
    <cellStyle name="Normal 20 2" xfId="2"/>
    <cellStyle name="Normal 20 20" xfId="3211"/>
    <cellStyle name="Normal 20 21" xfId="3212"/>
    <cellStyle name="Normal 20 22" xfId="3213"/>
    <cellStyle name="Normal 20 23" xfId="3214"/>
    <cellStyle name="Normal 20 24" xfId="3215"/>
    <cellStyle name="Normal 20 25" xfId="3216"/>
    <cellStyle name="Normal 20 26" xfId="3217"/>
    <cellStyle name="Normal 20 27" xfId="3218"/>
    <cellStyle name="Normal 20 28" xfId="3219"/>
    <cellStyle name="Normal 20 29" xfId="3220"/>
    <cellStyle name="Normal 20 3" xfId="3221"/>
    <cellStyle name="Normal 20 4" xfId="3222"/>
    <cellStyle name="Normal 20 5" xfId="3223"/>
    <cellStyle name="Normal 20 6" xfId="3224"/>
    <cellStyle name="Normal 20 7" xfId="3225"/>
    <cellStyle name="Normal 20 8" xfId="3226"/>
    <cellStyle name="Normal 20 9" xfId="3227"/>
    <cellStyle name="Normal 21" xfId="180"/>
    <cellStyle name="Normal 21 10" xfId="3228"/>
    <cellStyle name="Normal 21 11" xfId="3229"/>
    <cellStyle name="Normal 21 12" xfId="3230"/>
    <cellStyle name="Normal 21 13" xfId="3231"/>
    <cellStyle name="Normal 21 14" xfId="3232"/>
    <cellStyle name="Normal 21 15" xfId="3233"/>
    <cellStyle name="Normal 21 16" xfId="3234"/>
    <cellStyle name="Normal 21 17" xfId="3235"/>
    <cellStyle name="Normal 21 18" xfId="3236"/>
    <cellStyle name="Normal 21 19" xfId="3237"/>
    <cellStyle name="Normal 21 2" xfId="3238"/>
    <cellStyle name="Normal 21 20" xfId="3239"/>
    <cellStyle name="Normal 21 21" xfId="3240"/>
    <cellStyle name="Normal 21 22" xfId="3241"/>
    <cellStyle name="Normal 21 23" xfId="3242"/>
    <cellStyle name="Normal 21 24" xfId="3243"/>
    <cellStyle name="Normal 21 25" xfId="3244"/>
    <cellStyle name="Normal 21 26" xfId="3245"/>
    <cellStyle name="Normal 21 27" xfId="3246"/>
    <cellStyle name="Normal 21 28" xfId="3247"/>
    <cellStyle name="Normal 21 29" xfId="3248"/>
    <cellStyle name="Normal 21 3" xfId="3249"/>
    <cellStyle name="Normal 21 4" xfId="3250"/>
    <cellStyle name="Normal 21 5" xfId="3251"/>
    <cellStyle name="Normal 21 6" xfId="3252"/>
    <cellStyle name="Normal 21 7" xfId="3253"/>
    <cellStyle name="Normal 21 8" xfId="3254"/>
    <cellStyle name="Normal 21 9" xfId="3255"/>
    <cellStyle name="Normal 22" xfId="181"/>
    <cellStyle name="Normal 22 10" xfId="3256"/>
    <cellStyle name="Normal 22 11" xfId="3257"/>
    <cellStyle name="Normal 22 12" xfId="3258"/>
    <cellStyle name="Normal 22 13" xfId="3259"/>
    <cellStyle name="Normal 22 14" xfId="3260"/>
    <cellStyle name="Normal 22 15" xfId="3261"/>
    <cellStyle name="Normal 22 16" xfId="3262"/>
    <cellStyle name="Normal 22 17" xfId="3263"/>
    <cellStyle name="Normal 22 18" xfId="3264"/>
    <cellStyle name="Normal 22 19" xfId="3265"/>
    <cellStyle name="Normal 22 2" xfId="3266"/>
    <cellStyle name="Normal 22 20" xfId="3267"/>
    <cellStyle name="Normal 22 21" xfId="3268"/>
    <cellStyle name="Normal 22 22" xfId="3269"/>
    <cellStyle name="Normal 22 23" xfId="3270"/>
    <cellStyle name="Normal 22 24" xfId="3271"/>
    <cellStyle name="Normal 22 25" xfId="3272"/>
    <cellStyle name="Normal 22 26" xfId="3273"/>
    <cellStyle name="Normal 22 27" xfId="3274"/>
    <cellStyle name="Normal 22 28" xfId="3275"/>
    <cellStyle name="Normal 22 29" xfId="3276"/>
    <cellStyle name="Normal 22 3" xfId="3277"/>
    <cellStyle name="Normal 22 30" xfId="3278"/>
    <cellStyle name="Normal 22 4" xfId="3279"/>
    <cellStyle name="Normal 22 5" xfId="3280"/>
    <cellStyle name="Normal 22 6" xfId="3281"/>
    <cellStyle name="Normal 22 7" xfId="3282"/>
    <cellStyle name="Normal 22 8" xfId="3283"/>
    <cellStyle name="Normal 22 9" xfId="3284"/>
    <cellStyle name="Normal 228" xfId="3285"/>
    <cellStyle name="Normal 23" xfId="182"/>
    <cellStyle name="Normal 23 10" xfId="3286"/>
    <cellStyle name="Normal 23 11" xfId="3287"/>
    <cellStyle name="Normal 23 12" xfId="3288"/>
    <cellStyle name="Normal 23 13" xfId="3289"/>
    <cellStyle name="Normal 23 14" xfId="3290"/>
    <cellStyle name="Normal 23 15" xfId="3291"/>
    <cellStyle name="Normal 23 16" xfId="3292"/>
    <cellStyle name="Normal 23 17" xfId="3293"/>
    <cellStyle name="Normal 23 18" xfId="3294"/>
    <cellStyle name="Normal 23 19" xfId="3295"/>
    <cellStyle name="Normal 23 2" xfId="3296"/>
    <cellStyle name="Normal 23 20" xfId="3297"/>
    <cellStyle name="Normal 23 21" xfId="3298"/>
    <cellStyle name="Normal 23 22" xfId="3299"/>
    <cellStyle name="Normal 23 23" xfId="3300"/>
    <cellStyle name="Normal 23 24" xfId="3301"/>
    <cellStyle name="Normal 23 25" xfId="3302"/>
    <cellStyle name="Normal 23 26" xfId="3303"/>
    <cellStyle name="Normal 23 27" xfId="3304"/>
    <cellStyle name="Normal 23 28" xfId="3305"/>
    <cellStyle name="Normal 23 29" xfId="3306"/>
    <cellStyle name="Normal 23 3" xfId="3307"/>
    <cellStyle name="Normal 23 30" xfId="3308"/>
    <cellStyle name="Normal 23 4" xfId="3309"/>
    <cellStyle name="Normal 23 5" xfId="3310"/>
    <cellStyle name="Normal 23 6" xfId="3311"/>
    <cellStyle name="Normal 23 7" xfId="3312"/>
    <cellStyle name="Normal 23 8" xfId="3313"/>
    <cellStyle name="Normal 23 9" xfId="3314"/>
    <cellStyle name="Normal 24" xfId="327"/>
    <cellStyle name="Normal 24 10" xfId="3315"/>
    <cellStyle name="Normal 24 11" xfId="3316"/>
    <cellStyle name="Normal 24 12" xfId="3317"/>
    <cellStyle name="Normal 24 13" xfId="3318"/>
    <cellStyle name="Normal 24 14" xfId="3319"/>
    <cellStyle name="Normal 24 15" xfId="3320"/>
    <cellStyle name="Normal 24 16" xfId="3321"/>
    <cellStyle name="Normal 24 17" xfId="3322"/>
    <cellStyle name="Normal 24 18" xfId="3323"/>
    <cellStyle name="Normal 24 19" xfId="3324"/>
    <cellStyle name="Normal 24 2" xfId="3325"/>
    <cellStyle name="Normal 24 20" xfId="3326"/>
    <cellStyle name="Normal 24 21" xfId="3327"/>
    <cellStyle name="Normal 24 22" xfId="3328"/>
    <cellStyle name="Normal 24 23" xfId="3329"/>
    <cellStyle name="Normal 24 24" xfId="3330"/>
    <cellStyle name="Normal 24 25" xfId="3331"/>
    <cellStyle name="Normal 24 26" xfId="3332"/>
    <cellStyle name="Normal 24 27" xfId="3333"/>
    <cellStyle name="Normal 24 28" xfId="3334"/>
    <cellStyle name="Normal 24 29" xfId="3335"/>
    <cellStyle name="Normal 24 3" xfId="3336"/>
    <cellStyle name="Normal 24 30" xfId="3337"/>
    <cellStyle name="Normal 24 4" xfId="3338"/>
    <cellStyle name="Normal 24 5" xfId="3339"/>
    <cellStyle name="Normal 24 6" xfId="3340"/>
    <cellStyle name="Normal 24 7" xfId="3341"/>
    <cellStyle name="Normal 24 8" xfId="3342"/>
    <cellStyle name="Normal 24 9" xfId="3343"/>
    <cellStyle name="Normal 25" xfId="3344"/>
    <cellStyle name="Normal 25 10" xfId="3345"/>
    <cellStyle name="Normal 25 11" xfId="3346"/>
    <cellStyle name="Normal 25 12" xfId="3347"/>
    <cellStyle name="Normal 25 13" xfId="3348"/>
    <cellStyle name="Normal 25 14" xfId="3349"/>
    <cellStyle name="Normal 25 15" xfId="3350"/>
    <cellStyle name="Normal 25 16" xfId="3351"/>
    <cellStyle name="Normal 25 17" xfId="3352"/>
    <cellStyle name="Normal 25 18" xfId="3353"/>
    <cellStyle name="Normal 25 19" xfId="3354"/>
    <cellStyle name="Normal 25 2" xfId="3355"/>
    <cellStyle name="Normal 25 20" xfId="3356"/>
    <cellStyle name="Normal 25 21" xfId="3357"/>
    <cellStyle name="Normal 25 22" xfId="3358"/>
    <cellStyle name="Normal 25 23" xfId="3359"/>
    <cellStyle name="Normal 25 24" xfId="3360"/>
    <cellStyle name="Normal 25 25" xfId="3361"/>
    <cellStyle name="Normal 25 26" xfId="3362"/>
    <cellStyle name="Normal 25 27" xfId="3363"/>
    <cellStyle name="Normal 25 28" xfId="3364"/>
    <cellStyle name="Normal 25 29" xfId="3365"/>
    <cellStyle name="Normal 25 3" xfId="3366"/>
    <cellStyle name="Normal 25 30" xfId="3367"/>
    <cellStyle name="Normal 25 4" xfId="3368"/>
    <cellStyle name="Normal 25 5" xfId="3369"/>
    <cellStyle name="Normal 25 6" xfId="3370"/>
    <cellStyle name="Normal 25 7" xfId="3371"/>
    <cellStyle name="Normal 25 8" xfId="3372"/>
    <cellStyle name="Normal 25 9" xfId="3373"/>
    <cellStyle name="Normal 26" xfId="3374"/>
    <cellStyle name="Normal 26 10" xfId="3375"/>
    <cellStyle name="Normal 26 11" xfId="3376"/>
    <cellStyle name="Normal 26 12" xfId="3377"/>
    <cellStyle name="Normal 26 13" xfId="3378"/>
    <cellStyle name="Normal 26 14" xfId="3379"/>
    <cellStyle name="Normal 26 15" xfId="3380"/>
    <cellStyle name="Normal 26 16" xfId="3381"/>
    <cellStyle name="Normal 26 17" xfId="3382"/>
    <cellStyle name="Normal 26 18" xfId="3383"/>
    <cellStyle name="Normal 26 19" xfId="3384"/>
    <cellStyle name="Normal 26 2" xfId="3385"/>
    <cellStyle name="Normal 26 20" xfId="3386"/>
    <cellStyle name="Normal 26 21" xfId="3387"/>
    <cellStyle name="Normal 26 22" xfId="3388"/>
    <cellStyle name="Normal 26 23" xfId="3389"/>
    <cellStyle name="Normal 26 24" xfId="3390"/>
    <cellStyle name="Normal 26 25" xfId="3391"/>
    <cellStyle name="Normal 26 26" xfId="3392"/>
    <cellStyle name="Normal 26 27" xfId="3393"/>
    <cellStyle name="Normal 26 28" xfId="3394"/>
    <cellStyle name="Normal 26 29" xfId="3395"/>
    <cellStyle name="Normal 26 3" xfId="3396"/>
    <cellStyle name="Normal 26 30" xfId="3397"/>
    <cellStyle name="Normal 26 4" xfId="3398"/>
    <cellStyle name="Normal 26 5" xfId="3399"/>
    <cellStyle name="Normal 26 6" xfId="3400"/>
    <cellStyle name="Normal 26 7" xfId="3401"/>
    <cellStyle name="Normal 26 8" xfId="3402"/>
    <cellStyle name="Normal 26 9" xfId="3403"/>
    <cellStyle name="Normal 27" xfId="3404"/>
    <cellStyle name="Normal 27 10" xfId="3405"/>
    <cellStyle name="Normal 27 11" xfId="3406"/>
    <cellStyle name="Normal 27 12" xfId="3407"/>
    <cellStyle name="Normal 27 13" xfId="3408"/>
    <cellStyle name="Normal 27 14" xfId="3409"/>
    <cellStyle name="Normal 27 15" xfId="3410"/>
    <cellStyle name="Normal 27 16" xfId="3411"/>
    <cellStyle name="Normal 27 17" xfId="3412"/>
    <cellStyle name="Normal 27 18" xfId="3413"/>
    <cellStyle name="Normal 27 19" xfId="3414"/>
    <cellStyle name="Normal 27 2" xfId="3415"/>
    <cellStyle name="Normal 27 20" xfId="3416"/>
    <cellStyle name="Normal 27 21" xfId="3417"/>
    <cellStyle name="Normal 27 22" xfId="3418"/>
    <cellStyle name="Normal 27 23" xfId="3419"/>
    <cellStyle name="Normal 27 24" xfId="3420"/>
    <cellStyle name="Normal 27 25" xfId="3421"/>
    <cellStyle name="Normal 27 26" xfId="3422"/>
    <cellStyle name="Normal 27 27" xfId="3423"/>
    <cellStyle name="Normal 27 28" xfId="3424"/>
    <cellStyle name="Normal 27 29" xfId="3425"/>
    <cellStyle name="Normal 27 3" xfId="3426"/>
    <cellStyle name="Normal 27 30" xfId="3427"/>
    <cellStyle name="Normal 27 4" xfId="3428"/>
    <cellStyle name="Normal 27 5" xfId="3429"/>
    <cellStyle name="Normal 27 6" xfId="3430"/>
    <cellStyle name="Normal 27 7" xfId="3431"/>
    <cellStyle name="Normal 27 8" xfId="3432"/>
    <cellStyle name="Normal 27 9" xfId="3433"/>
    <cellStyle name="Normal 28" xfId="3434"/>
    <cellStyle name="Normal 28 10" xfId="3435"/>
    <cellStyle name="Normal 28 11" xfId="3436"/>
    <cellStyle name="Normal 28 12" xfId="3437"/>
    <cellStyle name="Normal 28 13" xfId="3438"/>
    <cellStyle name="Normal 28 14" xfId="3439"/>
    <cellStyle name="Normal 28 15" xfId="3440"/>
    <cellStyle name="Normal 28 16" xfId="3441"/>
    <cellStyle name="Normal 28 17" xfId="3442"/>
    <cellStyle name="Normal 28 18" xfId="3443"/>
    <cellStyle name="Normal 28 19" xfId="3444"/>
    <cellStyle name="Normal 28 2" xfId="3445"/>
    <cellStyle name="Normal 28 20" xfId="3446"/>
    <cellStyle name="Normal 28 21" xfId="3447"/>
    <cellStyle name="Normal 28 22" xfId="3448"/>
    <cellStyle name="Normal 28 23" xfId="3449"/>
    <cellStyle name="Normal 28 24" xfId="3450"/>
    <cellStyle name="Normal 28 25" xfId="3451"/>
    <cellStyle name="Normal 28 26" xfId="3452"/>
    <cellStyle name="Normal 28 27" xfId="3453"/>
    <cellStyle name="Normal 28 28" xfId="3454"/>
    <cellStyle name="Normal 28 29" xfId="3455"/>
    <cellStyle name="Normal 28 3" xfId="3456"/>
    <cellStyle name="Normal 28 30" xfId="3457"/>
    <cellStyle name="Normal 28 4" xfId="3458"/>
    <cellStyle name="Normal 28 5" xfId="3459"/>
    <cellStyle name="Normal 28 6" xfId="3460"/>
    <cellStyle name="Normal 28 7" xfId="3461"/>
    <cellStyle name="Normal 28 8" xfId="3462"/>
    <cellStyle name="Normal 28 9" xfId="3463"/>
    <cellStyle name="Normal 29" xfId="3464"/>
    <cellStyle name="Normal 29 2" xfId="3465"/>
    <cellStyle name="Normal 29 3" xfId="3466"/>
    <cellStyle name="Normal 29 4" xfId="3467"/>
    <cellStyle name="Normal 29 5" xfId="3468"/>
    <cellStyle name="Normal 29 6" xfId="3469"/>
    <cellStyle name="Normal 29 7" xfId="3470"/>
    <cellStyle name="Normal 3" xfId="183"/>
    <cellStyle name="Normal 3 10" xfId="3471"/>
    <cellStyle name="Normal 3 11" xfId="3472"/>
    <cellStyle name="Normal 3 12" xfId="3473"/>
    <cellStyle name="Normal 3 13" xfId="3474"/>
    <cellStyle name="Normal 3 14" xfId="3475"/>
    <cellStyle name="Normal 3 15" xfId="3476"/>
    <cellStyle name="Normal 3 16" xfId="3477"/>
    <cellStyle name="Normal 3 2" xfId="184"/>
    <cellStyle name="Normal 3 2 2" xfId="3478"/>
    <cellStyle name="Normal 3 2 2 2" xfId="3479"/>
    <cellStyle name="Normal 3 2 2 2 2" xfId="3480"/>
    <cellStyle name="Normal 3 2 2 3" xfId="3481"/>
    <cellStyle name="Normal 3 2 3" xfId="3482"/>
    <cellStyle name="Normal 3 2 3 2" xfId="3483"/>
    <cellStyle name="Normal 3 2 3 3" xfId="3484"/>
    <cellStyle name="Normal 3 2 4" xfId="3485"/>
    <cellStyle name="Normal 3 2 5" xfId="3486"/>
    <cellStyle name="Normal 3 2 6" xfId="3487"/>
    <cellStyle name="Normal 3 2 7" xfId="3488"/>
    <cellStyle name="Normal 3 3" xfId="185"/>
    <cellStyle name="Normal 3 3 2" xfId="186"/>
    <cellStyle name="Normal 3 3 2 2" xfId="187"/>
    <cellStyle name="Normal 3 3 2 3" xfId="3489"/>
    <cellStyle name="Normal 3 3 3" xfId="188"/>
    <cellStyle name="Normal 3 3 3 2" xfId="3490"/>
    <cellStyle name="Normal 3 3 4" xfId="3491"/>
    <cellStyle name="Normal 3 3 5" xfId="3492"/>
    <cellStyle name="Normal 3 3 6" xfId="3493"/>
    <cellStyle name="Normal 3 4" xfId="189"/>
    <cellStyle name="Normal 3 4 2" xfId="190"/>
    <cellStyle name="Normal 3 4 2 2" xfId="191"/>
    <cellStyle name="Normal 3 4 3" xfId="192"/>
    <cellStyle name="Normal 3 4 4" xfId="3494"/>
    <cellStyle name="Normal 3 5" xfId="193"/>
    <cellStyle name="Normal 3 5 2" xfId="194"/>
    <cellStyle name="Normal 3 5 3" xfId="3495"/>
    <cellStyle name="Normal 3 5 4" xfId="3496"/>
    <cellStyle name="Normal 3 6" xfId="195"/>
    <cellStyle name="Normal 3 6 2" xfId="3497"/>
    <cellStyle name="Normal 3 7" xfId="3498"/>
    <cellStyle name="Normal 3 7 2" xfId="3499"/>
    <cellStyle name="Normal 3 7 3" xfId="3500"/>
    <cellStyle name="Normal 3 8" xfId="3501"/>
    <cellStyle name="Normal 3 8 2" xfId="3502"/>
    <cellStyle name="Normal 3 8 3" xfId="3503"/>
    <cellStyle name="Normal 3 9" xfId="3504"/>
    <cellStyle name="Normal 3_MEDUPI COSTS REV 5A post nego" xfId="3505"/>
    <cellStyle name="Normal 30" xfId="3506"/>
    <cellStyle name="Normal 30 2" xfId="3507"/>
    <cellStyle name="Normal 30 3" xfId="3508"/>
    <cellStyle name="Normal 30 4" xfId="3509"/>
    <cellStyle name="Normal 30 5" xfId="3510"/>
    <cellStyle name="Normal 30 6" xfId="3511"/>
    <cellStyle name="Normal 30 7" xfId="3512"/>
    <cellStyle name="Normal 31" xfId="3513"/>
    <cellStyle name="Normal 31 2" xfId="3514"/>
    <cellStyle name="Normal 32" xfId="3515"/>
    <cellStyle name="Normal 32 2" xfId="3516"/>
    <cellStyle name="Normal 33" xfId="3517"/>
    <cellStyle name="Normal 34" xfId="3518"/>
    <cellStyle name="Normal 35" xfId="3519"/>
    <cellStyle name="Normal 36" xfId="3520"/>
    <cellStyle name="Normal 37" xfId="3521"/>
    <cellStyle name="Normal 38" xfId="3522"/>
    <cellStyle name="Normal 39" xfId="3523"/>
    <cellStyle name="Normal 4" xfId="196"/>
    <cellStyle name="Normal 4 10" xfId="3524"/>
    <cellStyle name="Normal 4 11" xfId="3525"/>
    <cellStyle name="Normal 4 12" xfId="3526"/>
    <cellStyle name="Normal 4 13" xfId="3527"/>
    <cellStyle name="Normal 4 14" xfId="3528"/>
    <cellStyle name="Normal 4 15" xfId="3529"/>
    <cellStyle name="Normal 4 2" xfId="3530"/>
    <cellStyle name="Normal 4 2 2" xfId="3531"/>
    <cellStyle name="Normal 4 2 2 2" xfId="3532"/>
    <cellStyle name="Normal 4 2 3" xfId="3533"/>
    <cellStyle name="Normal 4 2 4" xfId="3534"/>
    <cellStyle name="Normal 4 3" xfId="3535"/>
    <cellStyle name="Normal 4 3 2" xfId="3536"/>
    <cellStyle name="Normal 4 3 3" xfId="3537"/>
    <cellStyle name="Normal 4 4" xfId="3538"/>
    <cellStyle name="Normal 4 4 2" xfId="3539"/>
    <cellStyle name="Normal 4 4 3" xfId="3540"/>
    <cellStyle name="Normal 4 5" xfId="3541"/>
    <cellStyle name="Normal 4 5 2" xfId="3542"/>
    <cellStyle name="Normal 4 5 3" xfId="3543"/>
    <cellStyle name="Normal 4 6" xfId="3544"/>
    <cellStyle name="Normal 4 6 2" xfId="3545"/>
    <cellStyle name="Normal 4 7" xfId="3546"/>
    <cellStyle name="Normal 4 7 2" xfId="3547"/>
    <cellStyle name="Normal 4 7 3" xfId="3548"/>
    <cellStyle name="Normal 4 8" xfId="3549"/>
    <cellStyle name="Normal 4 9" xfId="3550"/>
    <cellStyle name="Normal 4_Crocodile west line" xfId="3551"/>
    <cellStyle name="Normal 40" xfId="3552"/>
    <cellStyle name="Normal 41" xfId="3553"/>
    <cellStyle name="Normal 42" xfId="3554"/>
    <cellStyle name="Normal 43" xfId="3555"/>
    <cellStyle name="Normal 44" xfId="3556"/>
    <cellStyle name="Normal 45" xfId="3557"/>
    <cellStyle name="Normal 46" xfId="3558"/>
    <cellStyle name="Normal 47" xfId="3559"/>
    <cellStyle name="Normal 48" xfId="3560"/>
    <cellStyle name="Normal 49" xfId="3561"/>
    <cellStyle name="Normal 5" xfId="197"/>
    <cellStyle name="Normal 5 2" xfId="198"/>
    <cellStyle name="Normal 5 2 2" xfId="3562"/>
    <cellStyle name="Normal 5 2 3" xfId="3563"/>
    <cellStyle name="Normal 5 2 4" xfId="3564"/>
    <cellStyle name="Normal 5 2 5" xfId="3565"/>
    <cellStyle name="Normal 5 2 6" xfId="3566"/>
    <cellStyle name="Normal 5 3" xfId="199"/>
    <cellStyle name="Normal 5 3 2" xfId="3567"/>
    <cellStyle name="Normal 5 3 3" xfId="3568"/>
    <cellStyle name="Normal 5 4" xfId="3569"/>
    <cellStyle name="Normal 5 4 2" xfId="3570"/>
    <cellStyle name="Normal 5 5" xfId="3571"/>
    <cellStyle name="Normal 50" xfId="3572"/>
    <cellStyle name="Normal 51" xfId="3573"/>
    <cellStyle name="Normal 52" xfId="3574"/>
    <cellStyle name="Normal 53" xfId="3575"/>
    <cellStyle name="Normal 54" xfId="3576"/>
    <cellStyle name="Normal 55" xfId="3577"/>
    <cellStyle name="Normal 56" xfId="3578"/>
    <cellStyle name="Normal 57" xfId="3579"/>
    <cellStyle name="Normal 58" xfId="3580"/>
    <cellStyle name="Normal 59" xfId="3581"/>
    <cellStyle name="Normal 6" xfId="200"/>
    <cellStyle name="Normal 6 10" xfId="3582"/>
    <cellStyle name="Normal 6 11" xfId="3583"/>
    <cellStyle name="Normal 6 12" xfId="3584"/>
    <cellStyle name="Normal 6 13" xfId="3585"/>
    <cellStyle name="Normal 6 14" xfId="3586"/>
    <cellStyle name="Normal 6 15" xfId="3587"/>
    <cellStyle name="Normal 6 16" xfId="3588"/>
    <cellStyle name="Normal 6 17" xfId="3589"/>
    <cellStyle name="Normal 6 18" xfId="3590"/>
    <cellStyle name="Normal 6 19" xfId="3591"/>
    <cellStyle name="Normal 6 2" xfId="201"/>
    <cellStyle name="Normal 6 2 2" xfId="3592"/>
    <cellStyle name="Normal 6 2 2 2" xfId="3593"/>
    <cellStyle name="Normal 6 2 3" xfId="3594"/>
    <cellStyle name="Normal 6 20" xfId="3595"/>
    <cellStyle name="Normal 6 21" xfId="3596"/>
    <cellStyle name="Normal 6 22" xfId="3597"/>
    <cellStyle name="Normal 6 23" xfId="3598"/>
    <cellStyle name="Normal 6 24" xfId="3599"/>
    <cellStyle name="Normal 6 25" xfId="3600"/>
    <cellStyle name="Normal 6 26" xfId="3601"/>
    <cellStyle name="Normal 6 27" xfId="3602"/>
    <cellStyle name="Normal 6 28" xfId="3603"/>
    <cellStyle name="Normal 6 29" xfId="3604"/>
    <cellStyle name="Normal 6 3" xfId="202"/>
    <cellStyle name="Normal 6 3 2" xfId="3605"/>
    <cellStyle name="Normal 6 30" xfId="3606"/>
    <cellStyle name="Normal 6 31" xfId="3607"/>
    <cellStyle name="Normal 6 32" xfId="3608"/>
    <cellStyle name="Normal 6 33" xfId="3609"/>
    <cellStyle name="Normal 6 34" xfId="3610"/>
    <cellStyle name="Normal 6 35" xfId="3611"/>
    <cellStyle name="Normal 6 36" xfId="3612"/>
    <cellStyle name="Normal 6 37" xfId="3613"/>
    <cellStyle name="Normal 6 38" xfId="3614"/>
    <cellStyle name="Normal 6 39" xfId="3615"/>
    <cellStyle name="Normal 6 4" xfId="3616"/>
    <cellStyle name="Normal 6 40" xfId="3617"/>
    <cellStyle name="Normal 6 41" xfId="3618"/>
    <cellStyle name="Normal 6 42" xfId="3619"/>
    <cellStyle name="Normal 6 43" xfId="3620"/>
    <cellStyle name="Normal 6 44" xfId="3621"/>
    <cellStyle name="Normal 6 45" xfId="3622"/>
    <cellStyle name="Normal 6 46" xfId="3623"/>
    <cellStyle name="Normal 6 47" xfId="3624"/>
    <cellStyle name="Normal 6 48" xfId="3625"/>
    <cellStyle name="Normal 6 49" xfId="3626"/>
    <cellStyle name="Normal 6 5" xfId="3627"/>
    <cellStyle name="Normal 6 50" xfId="3628"/>
    <cellStyle name="Normal 6 51" xfId="3629"/>
    <cellStyle name="Normal 6 52" xfId="3630"/>
    <cellStyle name="Normal 6 53" xfId="3631"/>
    <cellStyle name="Normal 6 54" xfId="3632"/>
    <cellStyle name="Normal 6 55" xfId="3633"/>
    <cellStyle name="Normal 6 56" xfId="3634"/>
    <cellStyle name="Normal 6 57" xfId="3635"/>
    <cellStyle name="Normal 6 58" xfId="3636"/>
    <cellStyle name="Normal 6 59" xfId="3637"/>
    <cellStyle name="Normal 6 6" xfId="3638"/>
    <cellStyle name="Normal 6 60" xfId="3639"/>
    <cellStyle name="Normal 6 61" xfId="3640"/>
    <cellStyle name="Normal 6 62" xfId="3641"/>
    <cellStyle name="Normal 6 7" xfId="3642"/>
    <cellStyle name="Normal 6 8" xfId="3643"/>
    <cellStyle name="Normal 6 9" xfId="3644"/>
    <cellStyle name="Normal 60" xfId="3645"/>
    <cellStyle name="Normal 61" xfId="3646"/>
    <cellStyle name="Normal 62" xfId="3647"/>
    <cellStyle name="Normal 63" xfId="3648"/>
    <cellStyle name="Normal 64" xfId="3649"/>
    <cellStyle name="Normal 7" xfId="203"/>
    <cellStyle name="Normal 7 10" xfId="3650"/>
    <cellStyle name="Normal 7 11" xfId="3651"/>
    <cellStyle name="Normal 7 12" xfId="3652"/>
    <cellStyle name="Normal 7 13" xfId="3653"/>
    <cellStyle name="Normal 7 14" xfId="3654"/>
    <cellStyle name="Normal 7 15" xfId="3655"/>
    <cellStyle name="Normal 7 16" xfId="3656"/>
    <cellStyle name="Normal 7 17" xfId="3657"/>
    <cellStyle name="Normal 7 18" xfId="3658"/>
    <cellStyle name="Normal 7 19" xfId="3659"/>
    <cellStyle name="Normal 7 2" xfId="204"/>
    <cellStyle name="Normal 7 2 2" xfId="205"/>
    <cellStyle name="Normal 7 2 2 2" xfId="206"/>
    <cellStyle name="Normal 7 2 3" xfId="207"/>
    <cellStyle name="Normal 7 20" xfId="3660"/>
    <cellStyle name="Normal 7 21" xfId="3661"/>
    <cellStyle name="Normal 7 22" xfId="3662"/>
    <cellStyle name="Normal 7 23" xfId="3663"/>
    <cellStyle name="Normal 7 24" xfId="3664"/>
    <cellStyle name="Normal 7 25" xfId="3665"/>
    <cellStyle name="Normal 7 26" xfId="3666"/>
    <cellStyle name="Normal 7 27" xfId="3667"/>
    <cellStyle name="Normal 7 28" xfId="3668"/>
    <cellStyle name="Normal 7 29" xfId="3669"/>
    <cellStyle name="Normal 7 3" xfId="208"/>
    <cellStyle name="Normal 7 3 2" xfId="209"/>
    <cellStyle name="Normal 7 3 2 2" xfId="210"/>
    <cellStyle name="Normal 7 3 3" xfId="211"/>
    <cellStyle name="Normal 7 30" xfId="3670"/>
    <cellStyle name="Normal 7 31" xfId="3671"/>
    <cellStyle name="Normal 7 4" xfId="212"/>
    <cellStyle name="Normal 7 4 2" xfId="213"/>
    <cellStyle name="Normal 7 5" xfId="214"/>
    <cellStyle name="Normal 7 6" xfId="3672"/>
    <cellStyle name="Normal 7 7" xfId="3673"/>
    <cellStyle name="Normal 7 8" xfId="3674"/>
    <cellStyle name="Normal 7 9" xfId="3675"/>
    <cellStyle name="Normal 8" xfId="215"/>
    <cellStyle name="Normal 8 10" xfId="3676"/>
    <cellStyle name="Normal 8 11" xfId="3677"/>
    <cellStyle name="Normal 8 12" xfId="3678"/>
    <cellStyle name="Normal 8 13" xfId="3679"/>
    <cellStyle name="Normal 8 14" xfId="3680"/>
    <cellStyle name="Normal 8 15" xfId="3681"/>
    <cellStyle name="Normal 8 16" xfId="3682"/>
    <cellStyle name="Normal 8 17" xfId="3683"/>
    <cellStyle name="Normal 8 18" xfId="3684"/>
    <cellStyle name="Normal 8 19" xfId="3685"/>
    <cellStyle name="Normal 8 2" xfId="216"/>
    <cellStyle name="Normal 8 2 2" xfId="217"/>
    <cellStyle name="Normal 8 2 2 2" xfId="218"/>
    <cellStyle name="Normal 8 2 3" xfId="219"/>
    <cellStyle name="Normal 8 20" xfId="3686"/>
    <cellStyle name="Normal 8 21" xfId="3687"/>
    <cellStyle name="Normal 8 22" xfId="3688"/>
    <cellStyle name="Normal 8 23" xfId="3689"/>
    <cellStyle name="Normal 8 24" xfId="3690"/>
    <cellStyle name="Normal 8 25" xfId="3691"/>
    <cellStyle name="Normal 8 26" xfId="3692"/>
    <cellStyle name="Normal 8 27" xfId="3693"/>
    <cellStyle name="Normal 8 28" xfId="3694"/>
    <cellStyle name="Normal 8 29" xfId="3695"/>
    <cellStyle name="Normal 8 3" xfId="220"/>
    <cellStyle name="Normal 8 3 2" xfId="221"/>
    <cellStyle name="Normal 8 3 2 2" xfId="222"/>
    <cellStyle name="Normal 8 3 3" xfId="223"/>
    <cellStyle name="Normal 8 30" xfId="3696"/>
    <cellStyle name="Normal 8 31" xfId="3697"/>
    <cellStyle name="Normal 8 32" xfId="3698"/>
    <cellStyle name="Normal 8 33" xfId="3699"/>
    <cellStyle name="Normal 8 34" xfId="3700"/>
    <cellStyle name="Normal 8 4" xfId="224"/>
    <cellStyle name="Normal 8 4 2" xfId="225"/>
    <cellStyle name="Normal 8 5" xfId="226"/>
    <cellStyle name="Normal 8 6" xfId="3701"/>
    <cellStyle name="Normal 8 7" xfId="3702"/>
    <cellStyle name="Normal 8 8" xfId="3703"/>
    <cellStyle name="Normal 8 9" xfId="3704"/>
    <cellStyle name="Normal 85 3" xfId="3705"/>
    <cellStyle name="Normal 9" xfId="227"/>
    <cellStyle name="Normal 9 2" xfId="228"/>
    <cellStyle name="Normal 9 2 2" xfId="3706"/>
    <cellStyle name="Normal 9 2 2 2" xfId="3707"/>
    <cellStyle name="Normal 9 2 3" xfId="3708"/>
    <cellStyle name="Normal 9 3" xfId="3709"/>
    <cellStyle name="Normal 9 3 2" xfId="3710"/>
    <cellStyle name="Normal 9 4" xfId="3711"/>
    <cellStyle name="Normal 9 5" xfId="3712"/>
    <cellStyle name="Normal 9 6" xfId="3713"/>
    <cellStyle name="Normal 9 7" xfId="3714"/>
    <cellStyle name="Normal CC" xfId="229"/>
    <cellStyle name="Normale_Foglio cambi" xfId="3715"/>
    <cellStyle name="Note 10" xfId="3716"/>
    <cellStyle name="Note 10 10" xfId="3717"/>
    <cellStyle name="Note 10 10 2" xfId="3718"/>
    <cellStyle name="Note 10 11" xfId="3719"/>
    <cellStyle name="Note 10 11 2" xfId="3720"/>
    <cellStyle name="Note 10 12" xfId="3721"/>
    <cellStyle name="Note 10 12 2" xfId="3722"/>
    <cellStyle name="Note 10 13" xfId="3723"/>
    <cellStyle name="Note 10 13 2" xfId="3724"/>
    <cellStyle name="Note 10 14" xfId="3725"/>
    <cellStyle name="Note 10 14 2" xfId="3726"/>
    <cellStyle name="Note 10 15" xfId="3727"/>
    <cellStyle name="Note 10 15 2" xfId="3728"/>
    <cellStyle name="Note 10 16" xfId="3729"/>
    <cellStyle name="Note 10 16 2" xfId="3730"/>
    <cellStyle name="Note 10 17" xfId="3731"/>
    <cellStyle name="Note 10 17 2" xfId="3732"/>
    <cellStyle name="Note 10 18" xfId="3733"/>
    <cellStyle name="Note 10 18 2" xfId="3734"/>
    <cellStyle name="Note 10 19" xfId="3735"/>
    <cellStyle name="Note 10 19 2" xfId="3736"/>
    <cellStyle name="Note 10 2" xfId="3737"/>
    <cellStyle name="Note 10 2 2" xfId="3738"/>
    <cellStyle name="Note 10 20" xfId="3739"/>
    <cellStyle name="Note 10 20 2" xfId="3740"/>
    <cellStyle name="Note 10 21" xfId="3741"/>
    <cellStyle name="Note 10 21 2" xfId="3742"/>
    <cellStyle name="Note 10 22" xfId="3743"/>
    <cellStyle name="Note 10 23" xfId="3744"/>
    <cellStyle name="Note 10 3" xfId="3745"/>
    <cellStyle name="Note 10 3 2" xfId="3746"/>
    <cellStyle name="Note 10 4" xfId="3747"/>
    <cellStyle name="Note 10 4 2" xfId="3748"/>
    <cellStyle name="Note 10 5" xfId="3749"/>
    <cellStyle name="Note 10 5 2" xfId="3750"/>
    <cellStyle name="Note 10 6" xfId="3751"/>
    <cellStyle name="Note 10 6 2" xfId="3752"/>
    <cellStyle name="Note 10 7" xfId="3753"/>
    <cellStyle name="Note 10 7 2" xfId="3754"/>
    <cellStyle name="Note 10 8" xfId="3755"/>
    <cellStyle name="Note 10 8 2" xfId="3756"/>
    <cellStyle name="Note 10 9" xfId="3757"/>
    <cellStyle name="Note 10 9 2" xfId="3758"/>
    <cellStyle name="Note 11" xfId="3759"/>
    <cellStyle name="Note 11 10" xfId="3760"/>
    <cellStyle name="Note 11 10 2" xfId="3761"/>
    <cellStyle name="Note 11 11" xfId="3762"/>
    <cellStyle name="Note 11 11 2" xfId="3763"/>
    <cellStyle name="Note 11 12" xfId="3764"/>
    <cellStyle name="Note 11 12 2" xfId="3765"/>
    <cellStyle name="Note 11 13" xfId="3766"/>
    <cellStyle name="Note 11 13 2" xfId="3767"/>
    <cellStyle name="Note 11 14" xfId="3768"/>
    <cellStyle name="Note 11 14 2" xfId="3769"/>
    <cellStyle name="Note 11 15" xfId="3770"/>
    <cellStyle name="Note 11 15 2" xfId="3771"/>
    <cellStyle name="Note 11 16" xfId="3772"/>
    <cellStyle name="Note 11 16 2" xfId="3773"/>
    <cellStyle name="Note 11 17" xfId="3774"/>
    <cellStyle name="Note 11 17 2" xfId="3775"/>
    <cellStyle name="Note 11 18" xfId="3776"/>
    <cellStyle name="Note 11 18 2" xfId="3777"/>
    <cellStyle name="Note 11 19" xfId="3778"/>
    <cellStyle name="Note 11 19 2" xfId="3779"/>
    <cellStyle name="Note 11 2" xfId="3780"/>
    <cellStyle name="Note 11 2 2" xfId="3781"/>
    <cellStyle name="Note 11 20" xfId="3782"/>
    <cellStyle name="Note 11 20 2" xfId="3783"/>
    <cellStyle name="Note 11 21" xfId="3784"/>
    <cellStyle name="Note 11 21 2" xfId="3785"/>
    <cellStyle name="Note 11 22" xfId="3786"/>
    <cellStyle name="Note 11 3" xfId="3787"/>
    <cellStyle name="Note 11 3 2" xfId="3788"/>
    <cellStyle name="Note 11 4" xfId="3789"/>
    <cellStyle name="Note 11 4 2" xfId="3790"/>
    <cellStyle name="Note 11 5" xfId="3791"/>
    <cellStyle name="Note 11 5 2" xfId="3792"/>
    <cellStyle name="Note 11 6" xfId="3793"/>
    <cellStyle name="Note 11 6 2" xfId="3794"/>
    <cellStyle name="Note 11 7" xfId="3795"/>
    <cellStyle name="Note 11 7 2" xfId="3796"/>
    <cellStyle name="Note 11 8" xfId="3797"/>
    <cellStyle name="Note 11 8 2" xfId="3798"/>
    <cellStyle name="Note 11 9" xfId="3799"/>
    <cellStyle name="Note 11 9 2" xfId="3800"/>
    <cellStyle name="Note 12" xfId="3801"/>
    <cellStyle name="Note 12 10" xfId="3802"/>
    <cellStyle name="Note 12 10 2" xfId="3803"/>
    <cellStyle name="Note 12 11" xfId="3804"/>
    <cellStyle name="Note 12 11 2" xfId="3805"/>
    <cellStyle name="Note 12 12" xfId="3806"/>
    <cellStyle name="Note 12 12 2" xfId="3807"/>
    <cellStyle name="Note 12 13" xfId="3808"/>
    <cellStyle name="Note 12 13 2" xfId="3809"/>
    <cellStyle name="Note 12 14" xfId="3810"/>
    <cellStyle name="Note 12 14 2" xfId="3811"/>
    <cellStyle name="Note 12 15" xfId="3812"/>
    <cellStyle name="Note 12 15 2" xfId="3813"/>
    <cellStyle name="Note 12 16" xfId="3814"/>
    <cellStyle name="Note 12 16 2" xfId="3815"/>
    <cellStyle name="Note 12 17" xfId="3816"/>
    <cellStyle name="Note 12 17 2" xfId="3817"/>
    <cellStyle name="Note 12 18" xfId="3818"/>
    <cellStyle name="Note 12 18 2" xfId="3819"/>
    <cellStyle name="Note 12 19" xfId="3820"/>
    <cellStyle name="Note 12 19 2" xfId="3821"/>
    <cellStyle name="Note 12 2" xfId="3822"/>
    <cellStyle name="Note 12 2 2" xfId="3823"/>
    <cellStyle name="Note 12 20" xfId="3824"/>
    <cellStyle name="Note 12 20 2" xfId="3825"/>
    <cellStyle name="Note 12 21" xfId="3826"/>
    <cellStyle name="Note 12 21 2" xfId="3827"/>
    <cellStyle name="Note 12 22" xfId="3828"/>
    <cellStyle name="Note 12 3" xfId="3829"/>
    <cellStyle name="Note 12 3 2" xfId="3830"/>
    <cellStyle name="Note 12 4" xfId="3831"/>
    <cellStyle name="Note 12 4 2" xfId="3832"/>
    <cellStyle name="Note 12 5" xfId="3833"/>
    <cellStyle name="Note 12 5 2" xfId="3834"/>
    <cellStyle name="Note 12 6" xfId="3835"/>
    <cellStyle name="Note 12 6 2" xfId="3836"/>
    <cellStyle name="Note 12 7" xfId="3837"/>
    <cellStyle name="Note 12 7 2" xfId="3838"/>
    <cellStyle name="Note 12 8" xfId="3839"/>
    <cellStyle name="Note 12 8 2" xfId="3840"/>
    <cellStyle name="Note 12 9" xfId="3841"/>
    <cellStyle name="Note 12 9 2" xfId="3842"/>
    <cellStyle name="Note 13" xfId="3843"/>
    <cellStyle name="Note 13 10" xfId="3844"/>
    <cellStyle name="Note 13 10 2" xfId="3845"/>
    <cellStyle name="Note 13 11" xfId="3846"/>
    <cellStyle name="Note 13 11 2" xfId="3847"/>
    <cellStyle name="Note 13 12" xfId="3848"/>
    <cellStyle name="Note 13 12 2" xfId="3849"/>
    <cellStyle name="Note 13 13" xfId="3850"/>
    <cellStyle name="Note 13 13 2" xfId="3851"/>
    <cellStyle name="Note 13 14" xfId="3852"/>
    <cellStyle name="Note 13 14 2" xfId="3853"/>
    <cellStyle name="Note 13 15" xfId="3854"/>
    <cellStyle name="Note 13 15 2" xfId="3855"/>
    <cellStyle name="Note 13 16" xfId="3856"/>
    <cellStyle name="Note 13 16 2" xfId="3857"/>
    <cellStyle name="Note 13 17" xfId="3858"/>
    <cellStyle name="Note 13 17 2" xfId="3859"/>
    <cellStyle name="Note 13 18" xfId="3860"/>
    <cellStyle name="Note 13 18 2" xfId="3861"/>
    <cellStyle name="Note 13 19" xfId="3862"/>
    <cellStyle name="Note 13 19 2" xfId="3863"/>
    <cellStyle name="Note 13 2" xfId="3864"/>
    <cellStyle name="Note 13 2 2" xfId="3865"/>
    <cellStyle name="Note 13 20" xfId="3866"/>
    <cellStyle name="Note 13 20 2" xfId="3867"/>
    <cellStyle name="Note 13 21" xfId="3868"/>
    <cellStyle name="Note 13 21 2" xfId="3869"/>
    <cellStyle name="Note 13 22" xfId="3870"/>
    <cellStyle name="Note 13 3" xfId="3871"/>
    <cellStyle name="Note 13 3 2" xfId="3872"/>
    <cellStyle name="Note 13 4" xfId="3873"/>
    <cellStyle name="Note 13 4 2" xfId="3874"/>
    <cellStyle name="Note 13 5" xfId="3875"/>
    <cellStyle name="Note 13 5 2" xfId="3876"/>
    <cellStyle name="Note 13 6" xfId="3877"/>
    <cellStyle name="Note 13 6 2" xfId="3878"/>
    <cellStyle name="Note 13 7" xfId="3879"/>
    <cellStyle name="Note 13 7 2" xfId="3880"/>
    <cellStyle name="Note 13 8" xfId="3881"/>
    <cellStyle name="Note 13 8 2" xfId="3882"/>
    <cellStyle name="Note 13 9" xfId="3883"/>
    <cellStyle name="Note 13 9 2" xfId="3884"/>
    <cellStyle name="Note 14" xfId="3885"/>
    <cellStyle name="Note 14 10" xfId="3886"/>
    <cellStyle name="Note 14 10 2" xfId="3887"/>
    <cellStyle name="Note 14 11" xfId="3888"/>
    <cellStyle name="Note 14 11 2" xfId="3889"/>
    <cellStyle name="Note 14 12" xfId="3890"/>
    <cellStyle name="Note 14 12 2" xfId="3891"/>
    <cellStyle name="Note 14 13" xfId="3892"/>
    <cellStyle name="Note 14 13 2" xfId="3893"/>
    <cellStyle name="Note 14 14" xfId="3894"/>
    <cellStyle name="Note 14 14 2" xfId="3895"/>
    <cellStyle name="Note 14 15" xfId="3896"/>
    <cellStyle name="Note 14 15 2" xfId="3897"/>
    <cellStyle name="Note 14 16" xfId="3898"/>
    <cellStyle name="Note 14 16 2" xfId="3899"/>
    <cellStyle name="Note 14 17" xfId="3900"/>
    <cellStyle name="Note 14 17 2" xfId="3901"/>
    <cellStyle name="Note 14 18" xfId="3902"/>
    <cellStyle name="Note 14 18 2" xfId="3903"/>
    <cellStyle name="Note 14 19" xfId="3904"/>
    <cellStyle name="Note 14 19 2" xfId="3905"/>
    <cellStyle name="Note 14 2" xfId="3906"/>
    <cellStyle name="Note 14 2 2" xfId="3907"/>
    <cellStyle name="Note 14 20" xfId="3908"/>
    <cellStyle name="Note 14 20 2" xfId="3909"/>
    <cellStyle name="Note 14 21" xfId="3910"/>
    <cellStyle name="Note 14 21 2" xfId="3911"/>
    <cellStyle name="Note 14 22" xfId="3912"/>
    <cellStyle name="Note 14 3" xfId="3913"/>
    <cellStyle name="Note 14 3 2" xfId="3914"/>
    <cellStyle name="Note 14 4" xfId="3915"/>
    <cellStyle name="Note 14 4 2" xfId="3916"/>
    <cellStyle name="Note 14 5" xfId="3917"/>
    <cellStyle name="Note 14 5 2" xfId="3918"/>
    <cellStyle name="Note 14 6" xfId="3919"/>
    <cellStyle name="Note 14 6 2" xfId="3920"/>
    <cellStyle name="Note 14 7" xfId="3921"/>
    <cellStyle name="Note 14 7 2" xfId="3922"/>
    <cellStyle name="Note 14 8" xfId="3923"/>
    <cellStyle name="Note 14 8 2" xfId="3924"/>
    <cellStyle name="Note 14 9" xfId="3925"/>
    <cellStyle name="Note 14 9 2" xfId="3926"/>
    <cellStyle name="Note 15" xfId="3927"/>
    <cellStyle name="Note 15 2" xfId="3928"/>
    <cellStyle name="Note 16" xfId="3929"/>
    <cellStyle name="Note 16 2" xfId="3930"/>
    <cellStyle name="Note 17" xfId="3931"/>
    <cellStyle name="Note 17 2" xfId="3932"/>
    <cellStyle name="Note 18" xfId="3933"/>
    <cellStyle name="Note 18 2" xfId="3934"/>
    <cellStyle name="Note 18 2 2" xfId="3935"/>
    <cellStyle name="Note 18 3" xfId="3936"/>
    <cellStyle name="Note 19" xfId="3937"/>
    <cellStyle name="Note 19 2" xfId="3938"/>
    <cellStyle name="Note 2" xfId="230"/>
    <cellStyle name="Note 2 10" xfId="3939"/>
    <cellStyle name="Note 2 10 10" xfId="3940"/>
    <cellStyle name="Note 2 10 10 2" xfId="3941"/>
    <cellStyle name="Note 2 10 11" xfId="3942"/>
    <cellStyle name="Note 2 10 11 2" xfId="3943"/>
    <cellStyle name="Note 2 10 12" xfId="3944"/>
    <cellStyle name="Note 2 10 12 2" xfId="3945"/>
    <cellStyle name="Note 2 10 13" xfId="3946"/>
    <cellStyle name="Note 2 10 13 2" xfId="3947"/>
    <cellStyle name="Note 2 10 14" xfId="3948"/>
    <cellStyle name="Note 2 10 14 2" xfId="3949"/>
    <cellStyle name="Note 2 10 15" xfId="3950"/>
    <cellStyle name="Note 2 10 15 2" xfId="3951"/>
    <cellStyle name="Note 2 10 16" xfId="3952"/>
    <cellStyle name="Note 2 10 16 2" xfId="3953"/>
    <cellStyle name="Note 2 10 17" xfId="3954"/>
    <cellStyle name="Note 2 10 17 2" xfId="3955"/>
    <cellStyle name="Note 2 10 18" xfId="3956"/>
    <cellStyle name="Note 2 10 18 2" xfId="3957"/>
    <cellStyle name="Note 2 10 19" xfId="3958"/>
    <cellStyle name="Note 2 10 19 2" xfId="3959"/>
    <cellStyle name="Note 2 10 2" xfId="3960"/>
    <cellStyle name="Note 2 10 2 2" xfId="3961"/>
    <cellStyle name="Note 2 10 20" xfId="3962"/>
    <cellStyle name="Note 2 10 20 2" xfId="3963"/>
    <cellStyle name="Note 2 10 21" xfId="3964"/>
    <cellStyle name="Note 2 10 21 2" xfId="3965"/>
    <cellStyle name="Note 2 10 22" xfId="3966"/>
    <cellStyle name="Note 2 10 3" xfId="3967"/>
    <cellStyle name="Note 2 10 3 2" xfId="3968"/>
    <cellStyle name="Note 2 10 4" xfId="3969"/>
    <cellStyle name="Note 2 10 4 2" xfId="3970"/>
    <cellStyle name="Note 2 10 5" xfId="3971"/>
    <cellStyle name="Note 2 10 5 2" xfId="3972"/>
    <cellStyle name="Note 2 10 6" xfId="3973"/>
    <cellStyle name="Note 2 10 6 2" xfId="3974"/>
    <cellStyle name="Note 2 10 7" xfId="3975"/>
    <cellStyle name="Note 2 10 7 2" xfId="3976"/>
    <cellStyle name="Note 2 10 8" xfId="3977"/>
    <cellStyle name="Note 2 10 8 2" xfId="3978"/>
    <cellStyle name="Note 2 10 9" xfId="3979"/>
    <cellStyle name="Note 2 10 9 2" xfId="3980"/>
    <cellStyle name="Note 2 100" xfId="3981"/>
    <cellStyle name="Note 2 100 2" xfId="3982"/>
    <cellStyle name="Note 2 101" xfId="3983"/>
    <cellStyle name="Note 2 101 2" xfId="3984"/>
    <cellStyle name="Note 2 102" xfId="3985"/>
    <cellStyle name="Note 2 102 2" xfId="3986"/>
    <cellStyle name="Note 2 103" xfId="3987"/>
    <cellStyle name="Note 2 103 2" xfId="3988"/>
    <cellStyle name="Note 2 104" xfId="3989"/>
    <cellStyle name="Note 2 104 2" xfId="3990"/>
    <cellStyle name="Note 2 105" xfId="3991"/>
    <cellStyle name="Note 2 105 2" xfId="3992"/>
    <cellStyle name="Note 2 106" xfId="3993"/>
    <cellStyle name="Note 2 106 2" xfId="3994"/>
    <cellStyle name="Note 2 107" xfId="3995"/>
    <cellStyle name="Note 2 107 2" xfId="3996"/>
    <cellStyle name="Note 2 108" xfId="3997"/>
    <cellStyle name="Note 2 108 2" xfId="3998"/>
    <cellStyle name="Note 2 109" xfId="3999"/>
    <cellStyle name="Note 2 11" xfId="4000"/>
    <cellStyle name="Note 2 11 10" xfId="4001"/>
    <cellStyle name="Note 2 11 10 2" xfId="4002"/>
    <cellStyle name="Note 2 11 11" xfId="4003"/>
    <cellStyle name="Note 2 11 11 2" xfId="4004"/>
    <cellStyle name="Note 2 11 12" xfId="4005"/>
    <cellStyle name="Note 2 11 12 2" xfId="4006"/>
    <cellStyle name="Note 2 11 13" xfId="4007"/>
    <cellStyle name="Note 2 11 13 2" xfId="4008"/>
    <cellStyle name="Note 2 11 14" xfId="4009"/>
    <cellStyle name="Note 2 11 14 2" xfId="4010"/>
    <cellStyle name="Note 2 11 15" xfId="4011"/>
    <cellStyle name="Note 2 11 15 2" xfId="4012"/>
    <cellStyle name="Note 2 11 16" xfId="4013"/>
    <cellStyle name="Note 2 11 16 2" xfId="4014"/>
    <cellStyle name="Note 2 11 17" xfId="4015"/>
    <cellStyle name="Note 2 11 17 2" xfId="4016"/>
    <cellStyle name="Note 2 11 18" xfId="4017"/>
    <cellStyle name="Note 2 11 18 2" xfId="4018"/>
    <cellStyle name="Note 2 11 19" xfId="4019"/>
    <cellStyle name="Note 2 11 19 2" xfId="4020"/>
    <cellStyle name="Note 2 11 2" xfId="4021"/>
    <cellStyle name="Note 2 11 2 2" xfId="4022"/>
    <cellStyle name="Note 2 11 20" xfId="4023"/>
    <cellStyle name="Note 2 11 20 2" xfId="4024"/>
    <cellStyle name="Note 2 11 21" xfId="4025"/>
    <cellStyle name="Note 2 11 21 2" xfId="4026"/>
    <cellStyle name="Note 2 11 22" xfId="4027"/>
    <cellStyle name="Note 2 11 3" xfId="4028"/>
    <cellStyle name="Note 2 11 3 2" xfId="4029"/>
    <cellStyle name="Note 2 11 4" xfId="4030"/>
    <cellStyle name="Note 2 11 4 2" xfId="4031"/>
    <cellStyle name="Note 2 11 5" xfId="4032"/>
    <cellStyle name="Note 2 11 5 2" xfId="4033"/>
    <cellStyle name="Note 2 11 6" xfId="4034"/>
    <cellStyle name="Note 2 11 6 2" xfId="4035"/>
    <cellStyle name="Note 2 11 7" xfId="4036"/>
    <cellStyle name="Note 2 11 7 2" xfId="4037"/>
    <cellStyle name="Note 2 11 8" xfId="4038"/>
    <cellStyle name="Note 2 11 8 2" xfId="4039"/>
    <cellStyle name="Note 2 11 9" xfId="4040"/>
    <cellStyle name="Note 2 11 9 2" xfId="4041"/>
    <cellStyle name="Note 2 110" xfId="4042"/>
    <cellStyle name="Note 2 12" xfId="4043"/>
    <cellStyle name="Note 2 12 10" xfId="4044"/>
    <cellStyle name="Note 2 12 10 2" xfId="4045"/>
    <cellStyle name="Note 2 12 11" xfId="4046"/>
    <cellStyle name="Note 2 12 11 2" xfId="4047"/>
    <cellStyle name="Note 2 12 12" xfId="4048"/>
    <cellStyle name="Note 2 12 12 2" xfId="4049"/>
    <cellStyle name="Note 2 12 13" xfId="4050"/>
    <cellStyle name="Note 2 12 13 2" xfId="4051"/>
    <cellStyle name="Note 2 12 14" xfId="4052"/>
    <cellStyle name="Note 2 12 14 2" xfId="4053"/>
    <cellStyle name="Note 2 12 15" xfId="4054"/>
    <cellStyle name="Note 2 12 15 2" xfId="4055"/>
    <cellStyle name="Note 2 12 16" xfId="4056"/>
    <cellStyle name="Note 2 12 16 2" xfId="4057"/>
    <cellStyle name="Note 2 12 17" xfId="4058"/>
    <cellStyle name="Note 2 12 17 2" xfId="4059"/>
    <cellStyle name="Note 2 12 18" xfId="4060"/>
    <cellStyle name="Note 2 12 18 2" xfId="4061"/>
    <cellStyle name="Note 2 12 19" xfId="4062"/>
    <cellStyle name="Note 2 12 19 2" xfId="4063"/>
    <cellStyle name="Note 2 12 2" xfId="4064"/>
    <cellStyle name="Note 2 12 2 2" xfId="4065"/>
    <cellStyle name="Note 2 12 20" xfId="4066"/>
    <cellStyle name="Note 2 12 20 2" xfId="4067"/>
    <cellStyle name="Note 2 12 21" xfId="4068"/>
    <cellStyle name="Note 2 12 21 2" xfId="4069"/>
    <cellStyle name="Note 2 12 22" xfId="4070"/>
    <cellStyle name="Note 2 12 3" xfId="4071"/>
    <cellStyle name="Note 2 12 3 2" xfId="4072"/>
    <cellStyle name="Note 2 12 4" xfId="4073"/>
    <cellStyle name="Note 2 12 4 2" xfId="4074"/>
    <cellStyle name="Note 2 12 5" xfId="4075"/>
    <cellStyle name="Note 2 12 5 2" xfId="4076"/>
    <cellStyle name="Note 2 12 6" xfId="4077"/>
    <cellStyle name="Note 2 12 6 2" xfId="4078"/>
    <cellStyle name="Note 2 12 7" xfId="4079"/>
    <cellStyle name="Note 2 12 7 2" xfId="4080"/>
    <cellStyle name="Note 2 12 8" xfId="4081"/>
    <cellStyle name="Note 2 12 8 2" xfId="4082"/>
    <cellStyle name="Note 2 12 9" xfId="4083"/>
    <cellStyle name="Note 2 12 9 2" xfId="4084"/>
    <cellStyle name="Note 2 13" xfId="4085"/>
    <cellStyle name="Note 2 13 10" xfId="4086"/>
    <cellStyle name="Note 2 13 10 2" xfId="4087"/>
    <cellStyle name="Note 2 13 11" xfId="4088"/>
    <cellStyle name="Note 2 13 11 2" xfId="4089"/>
    <cellStyle name="Note 2 13 12" xfId="4090"/>
    <cellStyle name="Note 2 13 12 2" xfId="4091"/>
    <cellStyle name="Note 2 13 13" xfId="4092"/>
    <cellStyle name="Note 2 13 13 2" xfId="4093"/>
    <cellStyle name="Note 2 13 14" xfId="4094"/>
    <cellStyle name="Note 2 13 14 2" xfId="4095"/>
    <cellStyle name="Note 2 13 15" xfId="4096"/>
    <cellStyle name="Note 2 13 15 2" xfId="4097"/>
    <cellStyle name="Note 2 13 16" xfId="4098"/>
    <cellStyle name="Note 2 13 16 2" xfId="4099"/>
    <cellStyle name="Note 2 13 17" xfId="4100"/>
    <cellStyle name="Note 2 13 17 2" xfId="4101"/>
    <cellStyle name="Note 2 13 18" xfId="4102"/>
    <cellStyle name="Note 2 13 18 2" xfId="4103"/>
    <cellStyle name="Note 2 13 19" xfId="4104"/>
    <cellStyle name="Note 2 13 19 2" xfId="4105"/>
    <cellStyle name="Note 2 13 2" xfId="4106"/>
    <cellStyle name="Note 2 13 2 2" xfId="4107"/>
    <cellStyle name="Note 2 13 20" xfId="4108"/>
    <cellStyle name="Note 2 13 20 2" xfId="4109"/>
    <cellStyle name="Note 2 13 21" xfId="4110"/>
    <cellStyle name="Note 2 13 21 2" xfId="4111"/>
    <cellStyle name="Note 2 13 22" xfId="4112"/>
    <cellStyle name="Note 2 13 3" xfId="4113"/>
    <cellStyle name="Note 2 13 3 2" xfId="4114"/>
    <cellStyle name="Note 2 13 4" xfId="4115"/>
    <cellStyle name="Note 2 13 4 2" xfId="4116"/>
    <cellStyle name="Note 2 13 5" xfId="4117"/>
    <cellStyle name="Note 2 13 5 2" xfId="4118"/>
    <cellStyle name="Note 2 13 6" xfId="4119"/>
    <cellStyle name="Note 2 13 6 2" xfId="4120"/>
    <cellStyle name="Note 2 13 7" xfId="4121"/>
    <cellStyle name="Note 2 13 7 2" xfId="4122"/>
    <cellStyle name="Note 2 13 8" xfId="4123"/>
    <cellStyle name="Note 2 13 8 2" xfId="4124"/>
    <cellStyle name="Note 2 13 9" xfId="4125"/>
    <cellStyle name="Note 2 13 9 2" xfId="4126"/>
    <cellStyle name="Note 2 14" xfId="4127"/>
    <cellStyle name="Note 2 14 10" xfId="4128"/>
    <cellStyle name="Note 2 14 10 2" xfId="4129"/>
    <cellStyle name="Note 2 14 11" xfId="4130"/>
    <cellStyle name="Note 2 14 11 2" xfId="4131"/>
    <cellStyle name="Note 2 14 12" xfId="4132"/>
    <cellStyle name="Note 2 14 12 2" xfId="4133"/>
    <cellStyle name="Note 2 14 13" xfId="4134"/>
    <cellStyle name="Note 2 14 13 2" xfId="4135"/>
    <cellStyle name="Note 2 14 14" xfId="4136"/>
    <cellStyle name="Note 2 14 14 2" xfId="4137"/>
    <cellStyle name="Note 2 14 15" xfId="4138"/>
    <cellStyle name="Note 2 14 15 2" xfId="4139"/>
    <cellStyle name="Note 2 14 16" xfId="4140"/>
    <cellStyle name="Note 2 14 16 2" xfId="4141"/>
    <cellStyle name="Note 2 14 17" xfId="4142"/>
    <cellStyle name="Note 2 14 17 2" xfId="4143"/>
    <cellStyle name="Note 2 14 18" xfId="4144"/>
    <cellStyle name="Note 2 14 18 2" xfId="4145"/>
    <cellStyle name="Note 2 14 19" xfId="4146"/>
    <cellStyle name="Note 2 14 19 2" xfId="4147"/>
    <cellStyle name="Note 2 14 2" xfId="4148"/>
    <cellStyle name="Note 2 14 2 2" xfId="4149"/>
    <cellStyle name="Note 2 14 20" xfId="4150"/>
    <cellStyle name="Note 2 14 20 2" xfId="4151"/>
    <cellStyle name="Note 2 14 21" xfId="4152"/>
    <cellStyle name="Note 2 14 21 2" xfId="4153"/>
    <cellStyle name="Note 2 14 22" xfId="4154"/>
    <cellStyle name="Note 2 14 3" xfId="4155"/>
    <cellStyle name="Note 2 14 3 2" xfId="4156"/>
    <cellStyle name="Note 2 14 4" xfId="4157"/>
    <cellStyle name="Note 2 14 4 2" xfId="4158"/>
    <cellStyle name="Note 2 14 5" xfId="4159"/>
    <cellStyle name="Note 2 14 5 2" xfId="4160"/>
    <cellStyle name="Note 2 14 6" xfId="4161"/>
    <cellStyle name="Note 2 14 6 2" xfId="4162"/>
    <cellStyle name="Note 2 14 7" xfId="4163"/>
    <cellStyle name="Note 2 14 7 2" xfId="4164"/>
    <cellStyle name="Note 2 14 8" xfId="4165"/>
    <cellStyle name="Note 2 14 8 2" xfId="4166"/>
    <cellStyle name="Note 2 14 9" xfId="4167"/>
    <cellStyle name="Note 2 14 9 2" xfId="4168"/>
    <cellStyle name="Note 2 15" xfId="4169"/>
    <cellStyle name="Note 2 15 10" xfId="4170"/>
    <cellStyle name="Note 2 15 10 2" xfId="4171"/>
    <cellStyle name="Note 2 15 11" xfId="4172"/>
    <cellStyle name="Note 2 15 11 2" xfId="4173"/>
    <cellStyle name="Note 2 15 12" xfId="4174"/>
    <cellStyle name="Note 2 15 12 2" xfId="4175"/>
    <cellStyle name="Note 2 15 13" xfId="4176"/>
    <cellStyle name="Note 2 15 13 2" xfId="4177"/>
    <cellStyle name="Note 2 15 14" xfId="4178"/>
    <cellStyle name="Note 2 15 14 2" xfId="4179"/>
    <cellStyle name="Note 2 15 15" xfId="4180"/>
    <cellStyle name="Note 2 15 15 2" xfId="4181"/>
    <cellStyle name="Note 2 15 16" xfId="4182"/>
    <cellStyle name="Note 2 15 16 2" xfId="4183"/>
    <cellStyle name="Note 2 15 17" xfId="4184"/>
    <cellStyle name="Note 2 15 17 2" xfId="4185"/>
    <cellStyle name="Note 2 15 18" xfId="4186"/>
    <cellStyle name="Note 2 15 18 2" xfId="4187"/>
    <cellStyle name="Note 2 15 19" xfId="4188"/>
    <cellStyle name="Note 2 15 19 2" xfId="4189"/>
    <cellStyle name="Note 2 15 2" xfId="4190"/>
    <cellStyle name="Note 2 15 2 2" xfId="4191"/>
    <cellStyle name="Note 2 15 20" xfId="4192"/>
    <cellStyle name="Note 2 15 20 2" xfId="4193"/>
    <cellStyle name="Note 2 15 21" xfId="4194"/>
    <cellStyle name="Note 2 15 21 2" xfId="4195"/>
    <cellStyle name="Note 2 15 22" xfId="4196"/>
    <cellStyle name="Note 2 15 3" xfId="4197"/>
    <cellStyle name="Note 2 15 3 2" xfId="4198"/>
    <cellStyle name="Note 2 15 4" xfId="4199"/>
    <cellStyle name="Note 2 15 4 2" xfId="4200"/>
    <cellStyle name="Note 2 15 5" xfId="4201"/>
    <cellStyle name="Note 2 15 5 2" xfId="4202"/>
    <cellStyle name="Note 2 15 6" xfId="4203"/>
    <cellStyle name="Note 2 15 6 2" xfId="4204"/>
    <cellStyle name="Note 2 15 7" xfId="4205"/>
    <cellStyle name="Note 2 15 7 2" xfId="4206"/>
    <cellStyle name="Note 2 15 8" xfId="4207"/>
    <cellStyle name="Note 2 15 8 2" xfId="4208"/>
    <cellStyle name="Note 2 15 9" xfId="4209"/>
    <cellStyle name="Note 2 15 9 2" xfId="4210"/>
    <cellStyle name="Note 2 16" xfId="4211"/>
    <cellStyle name="Note 2 16 10" xfId="4212"/>
    <cellStyle name="Note 2 16 10 2" xfId="4213"/>
    <cellStyle name="Note 2 16 11" xfId="4214"/>
    <cellStyle name="Note 2 16 11 2" xfId="4215"/>
    <cellStyle name="Note 2 16 12" xfId="4216"/>
    <cellStyle name="Note 2 16 12 2" xfId="4217"/>
    <cellStyle name="Note 2 16 13" xfId="4218"/>
    <cellStyle name="Note 2 16 13 2" xfId="4219"/>
    <cellStyle name="Note 2 16 14" xfId="4220"/>
    <cellStyle name="Note 2 16 14 2" xfId="4221"/>
    <cellStyle name="Note 2 16 15" xfId="4222"/>
    <cellStyle name="Note 2 16 15 2" xfId="4223"/>
    <cellStyle name="Note 2 16 16" xfId="4224"/>
    <cellStyle name="Note 2 16 16 2" xfId="4225"/>
    <cellStyle name="Note 2 16 17" xfId="4226"/>
    <cellStyle name="Note 2 16 17 2" xfId="4227"/>
    <cellStyle name="Note 2 16 18" xfId="4228"/>
    <cellStyle name="Note 2 16 18 2" xfId="4229"/>
    <cellStyle name="Note 2 16 19" xfId="4230"/>
    <cellStyle name="Note 2 16 19 2" xfId="4231"/>
    <cellStyle name="Note 2 16 2" xfId="4232"/>
    <cellStyle name="Note 2 16 2 2" xfId="4233"/>
    <cellStyle name="Note 2 16 20" xfId="4234"/>
    <cellStyle name="Note 2 16 20 2" xfId="4235"/>
    <cellStyle name="Note 2 16 21" xfId="4236"/>
    <cellStyle name="Note 2 16 21 2" xfId="4237"/>
    <cellStyle name="Note 2 16 22" xfId="4238"/>
    <cellStyle name="Note 2 16 3" xfId="4239"/>
    <cellStyle name="Note 2 16 3 2" xfId="4240"/>
    <cellStyle name="Note 2 16 4" xfId="4241"/>
    <cellStyle name="Note 2 16 4 2" xfId="4242"/>
    <cellStyle name="Note 2 16 5" xfId="4243"/>
    <cellStyle name="Note 2 16 5 2" xfId="4244"/>
    <cellStyle name="Note 2 16 6" xfId="4245"/>
    <cellStyle name="Note 2 16 6 2" xfId="4246"/>
    <cellStyle name="Note 2 16 7" xfId="4247"/>
    <cellStyle name="Note 2 16 7 2" xfId="4248"/>
    <cellStyle name="Note 2 16 8" xfId="4249"/>
    <cellStyle name="Note 2 16 8 2" xfId="4250"/>
    <cellStyle name="Note 2 16 9" xfId="4251"/>
    <cellStyle name="Note 2 16 9 2" xfId="4252"/>
    <cellStyle name="Note 2 17" xfId="4253"/>
    <cellStyle name="Note 2 17 10" xfId="4254"/>
    <cellStyle name="Note 2 17 10 2" xfId="4255"/>
    <cellStyle name="Note 2 17 11" xfId="4256"/>
    <cellStyle name="Note 2 17 11 2" xfId="4257"/>
    <cellStyle name="Note 2 17 12" xfId="4258"/>
    <cellStyle name="Note 2 17 12 2" xfId="4259"/>
    <cellStyle name="Note 2 17 13" xfId="4260"/>
    <cellStyle name="Note 2 17 13 2" xfId="4261"/>
    <cellStyle name="Note 2 17 14" xfId="4262"/>
    <cellStyle name="Note 2 17 14 2" xfId="4263"/>
    <cellStyle name="Note 2 17 15" xfId="4264"/>
    <cellStyle name="Note 2 17 15 2" xfId="4265"/>
    <cellStyle name="Note 2 17 16" xfId="4266"/>
    <cellStyle name="Note 2 17 16 2" xfId="4267"/>
    <cellStyle name="Note 2 17 17" xfId="4268"/>
    <cellStyle name="Note 2 17 17 2" xfId="4269"/>
    <cellStyle name="Note 2 17 18" xfId="4270"/>
    <cellStyle name="Note 2 17 18 2" xfId="4271"/>
    <cellStyle name="Note 2 17 19" xfId="4272"/>
    <cellStyle name="Note 2 17 19 2" xfId="4273"/>
    <cellStyle name="Note 2 17 2" xfId="4274"/>
    <cellStyle name="Note 2 17 2 2" xfId="4275"/>
    <cellStyle name="Note 2 17 20" xfId="4276"/>
    <cellStyle name="Note 2 17 20 2" xfId="4277"/>
    <cellStyle name="Note 2 17 21" xfId="4278"/>
    <cellStyle name="Note 2 17 21 2" xfId="4279"/>
    <cellStyle name="Note 2 17 22" xfId="4280"/>
    <cellStyle name="Note 2 17 3" xfId="4281"/>
    <cellStyle name="Note 2 17 3 2" xfId="4282"/>
    <cellStyle name="Note 2 17 4" xfId="4283"/>
    <cellStyle name="Note 2 17 4 2" xfId="4284"/>
    <cellStyle name="Note 2 17 5" xfId="4285"/>
    <cellStyle name="Note 2 17 5 2" xfId="4286"/>
    <cellStyle name="Note 2 17 6" xfId="4287"/>
    <cellStyle name="Note 2 17 6 2" xfId="4288"/>
    <cellStyle name="Note 2 17 7" xfId="4289"/>
    <cellStyle name="Note 2 17 7 2" xfId="4290"/>
    <cellStyle name="Note 2 17 8" xfId="4291"/>
    <cellStyle name="Note 2 17 8 2" xfId="4292"/>
    <cellStyle name="Note 2 17 9" xfId="4293"/>
    <cellStyle name="Note 2 17 9 2" xfId="4294"/>
    <cellStyle name="Note 2 18" xfId="4295"/>
    <cellStyle name="Note 2 18 10" xfId="4296"/>
    <cellStyle name="Note 2 18 10 2" xfId="4297"/>
    <cellStyle name="Note 2 18 11" xfId="4298"/>
    <cellStyle name="Note 2 18 11 2" xfId="4299"/>
    <cellStyle name="Note 2 18 12" xfId="4300"/>
    <cellStyle name="Note 2 18 12 2" xfId="4301"/>
    <cellStyle name="Note 2 18 13" xfId="4302"/>
    <cellStyle name="Note 2 18 13 2" xfId="4303"/>
    <cellStyle name="Note 2 18 14" xfId="4304"/>
    <cellStyle name="Note 2 18 14 2" xfId="4305"/>
    <cellStyle name="Note 2 18 15" xfId="4306"/>
    <cellStyle name="Note 2 18 15 2" xfId="4307"/>
    <cellStyle name="Note 2 18 16" xfId="4308"/>
    <cellStyle name="Note 2 18 16 2" xfId="4309"/>
    <cellStyle name="Note 2 18 17" xfId="4310"/>
    <cellStyle name="Note 2 18 17 2" xfId="4311"/>
    <cellStyle name="Note 2 18 18" xfId="4312"/>
    <cellStyle name="Note 2 18 18 2" xfId="4313"/>
    <cellStyle name="Note 2 18 19" xfId="4314"/>
    <cellStyle name="Note 2 18 19 2" xfId="4315"/>
    <cellStyle name="Note 2 18 2" xfId="4316"/>
    <cellStyle name="Note 2 18 2 2" xfId="4317"/>
    <cellStyle name="Note 2 18 20" xfId="4318"/>
    <cellStyle name="Note 2 18 20 2" xfId="4319"/>
    <cellStyle name="Note 2 18 21" xfId="4320"/>
    <cellStyle name="Note 2 18 21 2" xfId="4321"/>
    <cellStyle name="Note 2 18 22" xfId="4322"/>
    <cellStyle name="Note 2 18 3" xfId="4323"/>
    <cellStyle name="Note 2 18 3 2" xfId="4324"/>
    <cellStyle name="Note 2 18 4" xfId="4325"/>
    <cellStyle name="Note 2 18 4 2" xfId="4326"/>
    <cellStyle name="Note 2 18 5" xfId="4327"/>
    <cellStyle name="Note 2 18 5 2" xfId="4328"/>
    <cellStyle name="Note 2 18 6" xfId="4329"/>
    <cellStyle name="Note 2 18 6 2" xfId="4330"/>
    <cellStyle name="Note 2 18 7" xfId="4331"/>
    <cellStyle name="Note 2 18 7 2" xfId="4332"/>
    <cellStyle name="Note 2 18 8" xfId="4333"/>
    <cellStyle name="Note 2 18 8 2" xfId="4334"/>
    <cellStyle name="Note 2 18 9" xfId="4335"/>
    <cellStyle name="Note 2 18 9 2" xfId="4336"/>
    <cellStyle name="Note 2 19" xfId="4337"/>
    <cellStyle name="Note 2 19 2" xfId="4338"/>
    <cellStyle name="Note 2 2" xfId="4339"/>
    <cellStyle name="Note 2 2 10" xfId="4340"/>
    <cellStyle name="Note 2 2 10 2" xfId="4341"/>
    <cellStyle name="Note 2 2 11" xfId="4342"/>
    <cellStyle name="Note 2 2 11 2" xfId="4343"/>
    <cellStyle name="Note 2 2 12" xfId="4344"/>
    <cellStyle name="Note 2 2 12 2" xfId="4345"/>
    <cellStyle name="Note 2 2 13" xfId="4346"/>
    <cellStyle name="Note 2 2 13 2" xfId="4347"/>
    <cellStyle name="Note 2 2 14" xfId="4348"/>
    <cellStyle name="Note 2 2 14 2" xfId="4349"/>
    <cellStyle name="Note 2 2 15" xfId="4350"/>
    <cellStyle name="Note 2 2 15 2" xfId="4351"/>
    <cellStyle name="Note 2 2 16" xfId="4352"/>
    <cellStyle name="Note 2 2 16 2" xfId="4353"/>
    <cellStyle name="Note 2 2 17" xfId="4354"/>
    <cellStyle name="Note 2 2 17 2" xfId="4355"/>
    <cellStyle name="Note 2 2 18" xfId="4356"/>
    <cellStyle name="Note 2 2 18 2" xfId="4357"/>
    <cellStyle name="Note 2 2 19" xfId="4358"/>
    <cellStyle name="Note 2 2 19 2" xfId="4359"/>
    <cellStyle name="Note 2 2 2" xfId="4360"/>
    <cellStyle name="Note 2 2 2 2" xfId="4361"/>
    <cellStyle name="Note 2 2 2 3" xfId="4362"/>
    <cellStyle name="Note 2 2 2 3 2" xfId="4363"/>
    <cellStyle name="Note 2 2 2 4" xfId="4364"/>
    <cellStyle name="Note 2 2 2 4 2" xfId="4365"/>
    <cellStyle name="Note 2 2 20" xfId="4366"/>
    <cellStyle name="Note 2 2 20 2" xfId="4367"/>
    <cellStyle name="Note 2 2 21" xfId="4368"/>
    <cellStyle name="Note 2 2 21 2" xfId="4369"/>
    <cellStyle name="Note 2 2 22" xfId="4370"/>
    <cellStyle name="Note 2 2 3" xfId="4371"/>
    <cellStyle name="Note 2 2 3 2" xfId="4372"/>
    <cellStyle name="Note 2 2 4" xfId="4373"/>
    <cellStyle name="Note 2 2 4 2" xfId="4374"/>
    <cellStyle name="Note 2 2 5" xfId="4375"/>
    <cellStyle name="Note 2 2 5 2" xfId="4376"/>
    <cellStyle name="Note 2 2 6" xfId="4377"/>
    <cellStyle name="Note 2 2 6 2" xfId="4378"/>
    <cellStyle name="Note 2 2 7" xfId="4379"/>
    <cellStyle name="Note 2 2 7 2" xfId="4380"/>
    <cellStyle name="Note 2 2 8" xfId="4381"/>
    <cellStyle name="Note 2 2 8 2" xfId="4382"/>
    <cellStyle name="Note 2 2 9" xfId="4383"/>
    <cellStyle name="Note 2 2 9 2" xfId="4384"/>
    <cellStyle name="Note 2 20" xfId="4385"/>
    <cellStyle name="Note 2 20 2" xfId="4386"/>
    <cellStyle name="Note 2 21" xfId="4387"/>
    <cellStyle name="Note 2 21 2" xfId="4388"/>
    <cellStyle name="Note 2 22" xfId="4389"/>
    <cellStyle name="Note 2 22 2" xfId="4390"/>
    <cellStyle name="Note 2 23" xfId="4391"/>
    <cellStyle name="Note 2 23 2" xfId="4392"/>
    <cellStyle name="Note 2 24" xfId="4393"/>
    <cellStyle name="Note 2 24 2" xfId="4394"/>
    <cellStyle name="Note 2 25" xfId="4395"/>
    <cellStyle name="Note 2 25 2" xfId="4396"/>
    <cellStyle name="Note 2 26" xfId="4397"/>
    <cellStyle name="Note 2 26 2" xfId="4398"/>
    <cellStyle name="Note 2 27" xfId="4399"/>
    <cellStyle name="Note 2 27 2" xfId="4400"/>
    <cellStyle name="Note 2 28" xfId="4401"/>
    <cellStyle name="Note 2 28 2" xfId="4402"/>
    <cellStyle name="Note 2 29" xfId="4403"/>
    <cellStyle name="Note 2 29 2" xfId="4404"/>
    <cellStyle name="Note 2 3" xfId="4405"/>
    <cellStyle name="Note 2 3 10" xfId="4406"/>
    <cellStyle name="Note 2 3 10 2" xfId="4407"/>
    <cellStyle name="Note 2 3 11" xfId="4408"/>
    <cellStyle name="Note 2 3 11 2" xfId="4409"/>
    <cellStyle name="Note 2 3 12" xfId="4410"/>
    <cellStyle name="Note 2 3 12 2" xfId="4411"/>
    <cellStyle name="Note 2 3 13" xfId="4412"/>
    <cellStyle name="Note 2 3 13 2" xfId="4413"/>
    <cellStyle name="Note 2 3 14" xfId="4414"/>
    <cellStyle name="Note 2 3 14 2" xfId="4415"/>
    <cellStyle name="Note 2 3 15" xfId="4416"/>
    <cellStyle name="Note 2 3 15 2" xfId="4417"/>
    <cellStyle name="Note 2 3 16" xfId="4418"/>
    <cellStyle name="Note 2 3 16 2" xfId="4419"/>
    <cellStyle name="Note 2 3 17" xfId="4420"/>
    <cellStyle name="Note 2 3 17 2" xfId="4421"/>
    <cellStyle name="Note 2 3 18" xfId="4422"/>
    <cellStyle name="Note 2 3 18 2" xfId="4423"/>
    <cellStyle name="Note 2 3 19" xfId="4424"/>
    <cellStyle name="Note 2 3 19 2" xfId="4425"/>
    <cellStyle name="Note 2 3 2" xfId="4426"/>
    <cellStyle name="Note 2 3 2 2" xfId="4427"/>
    <cellStyle name="Note 2 3 2 3" xfId="4428"/>
    <cellStyle name="Note 2 3 2 3 2" xfId="4429"/>
    <cellStyle name="Note 2 3 2 4" xfId="4430"/>
    <cellStyle name="Note 2 3 2 4 2" xfId="4431"/>
    <cellStyle name="Note 2 3 20" xfId="4432"/>
    <cellStyle name="Note 2 3 20 2" xfId="4433"/>
    <cellStyle name="Note 2 3 21" xfId="4434"/>
    <cellStyle name="Note 2 3 21 2" xfId="4435"/>
    <cellStyle name="Note 2 3 22" xfId="4436"/>
    <cellStyle name="Note 2 3 3" xfId="4437"/>
    <cellStyle name="Note 2 3 3 2" xfId="4438"/>
    <cellStyle name="Note 2 3 4" xfId="4439"/>
    <cellStyle name="Note 2 3 4 2" xfId="4440"/>
    <cellStyle name="Note 2 3 5" xfId="4441"/>
    <cellStyle name="Note 2 3 5 2" xfId="4442"/>
    <cellStyle name="Note 2 3 6" xfId="4443"/>
    <cellStyle name="Note 2 3 6 2" xfId="4444"/>
    <cellStyle name="Note 2 3 7" xfId="4445"/>
    <cellStyle name="Note 2 3 7 2" xfId="4446"/>
    <cellStyle name="Note 2 3 8" xfId="4447"/>
    <cellStyle name="Note 2 3 8 2" xfId="4448"/>
    <cellStyle name="Note 2 3 9" xfId="4449"/>
    <cellStyle name="Note 2 3 9 2" xfId="4450"/>
    <cellStyle name="Note 2 30" xfId="4451"/>
    <cellStyle name="Note 2 30 2" xfId="4452"/>
    <cellStyle name="Note 2 31" xfId="4453"/>
    <cellStyle name="Note 2 31 2" xfId="4454"/>
    <cellStyle name="Note 2 32" xfId="4455"/>
    <cellStyle name="Note 2 32 2" xfId="4456"/>
    <cellStyle name="Note 2 33" xfId="4457"/>
    <cellStyle name="Note 2 33 2" xfId="4458"/>
    <cellStyle name="Note 2 34" xfId="4459"/>
    <cellStyle name="Note 2 34 2" xfId="4460"/>
    <cellStyle name="Note 2 35" xfId="4461"/>
    <cellStyle name="Note 2 35 2" xfId="4462"/>
    <cellStyle name="Note 2 36" xfId="4463"/>
    <cellStyle name="Note 2 36 2" xfId="4464"/>
    <cellStyle name="Note 2 37" xfId="4465"/>
    <cellStyle name="Note 2 37 2" xfId="4466"/>
    <cellStyle name="Note 2 38" xfId="4467"/>
    <cellStyle name="Note 2 38 2" xfId="4468"/>
    <cellStyle name="Note 2 39" xfId="4469"/>
    <cellStyle name="Note 2 39 2" xfId="4470"/>
    <cellStyle name="Note 2 4" xfId="4471"/>
    <cellStyle name="Note 2 4 10" xfId="4472"/>
    <cellStyle name="Note 2 4 10 2" xfId="4473"/>
    <cellStyle name="Note 2 4 11" xfId="4474"/>
    <cellStyle name="Note 2 4 11 2" xfId="4475"/>
    <cellStyle name="Note 2 4 12" xfId="4476"/>
    <cellStyle name="Note 2 4 12 2" xfId="4477"/>
    <cellStyle name="Note 2 4 13" xfId="4478"/>
    <cellStyle name="Note 2 4 13 2" xfId="4479"/>
    <cellStyle name="Note 2 4 14" xfId="4480"/>
    <cellStyle name="Note 2 4 14 2" xfId="4481"/>
    <cellStyle name="Note 2 4 15" xfId="4482"/>
    <cellStyle name="Note 2 4 15 2" xfId="4483"/>
    <cellStyle name="Note 2 4 16" xfId="4484"/>
    <cellStyle name="Note 2 4 16 2" xfId="4485"/>
    <cellStyle name="Note 2 4 17" xfId="4486"/>
    <cellStyle name="Note 2 4 17 2" xfId="4487"/>
    <cellStyle name="Note 2 4 18" xfId="4488"/>
    <cellStyle name="Note 2 4 18 2" xfId="4489"/>
    <cellStyle name="Note 2 4 19" xfId="4490"/>
    <cellStyle name="Note 2 4 19 2" xfId="4491"/>
    <cellStyle name="Note 2 4 2" xfId="4492"/>
    <cellStyle name="Note 2 4 2 2" xfId="4493"/>
    <cellStyle name="Note 2 4 2 3" xfId="4494"/>
    <cellStyle name="Note 2 4 2 3 2" xfId="4495"/>
    <cellStyle name="Note 2 4 2 4" xfId="4496"/>
    <cellStyle name="Note 2 4 2 4 2" xfId="4497"/>
    <cellStyle name="Note 2 4 20" xfId="4498"/>
    <cellStyle name="Note 2 4 20 2" xfId="4499"/>
    <cellStyle name="Note 2 4 21" xfId="4500"/>
    <cellStyle name="Note 2 4 21 2" xfId="4501"/>
    <cellStyle name="Note 2 4 22" xfId="4502"/>
    <cellStyle name="Note 2 4 3" xfId="4503"/>
    <cellStyle name="Note 2 4 3 2" xfId="4504"/>
    <cellStyle name="Note 2 4 4" xfId="4505"/>
    <cellStyle name="Note 2 4 4 2" xfId="4506"/>
    <cellStyle name="Note 2 4 5" xfId="4507"/>
    <cellStyle name="Note 2 4 5 2" xfId="4508"/>
    <cellStyle name="Note 2 4 6" xfId="4509"/>
    <cellStyle name="Note 2 4 6 2" xfId="4510"/>
    <cellStyle name="Note 2 4 7" xfId="4511"/>
    <cellStyle name="Note 2 4 7 2" xfId="4512"/>
    <cellStyle name="Note 2 4 8" xfId="4513"/>
    <cellStyle name="Note 2 4 8 2" xfId="4514"/>
    <cellStyle name="Note 2 4 9" xfId="4515"/>
    <cellStyle name="Note 2 4 9 2" xfId="4516"/>
    <cellStyle name="Note 2 40" xfId="4517"/>
    <cellStyle name="Note 2 40 2" xfId="4518"/>
    <cellStyle name="Note 2 41" xfId="4519"/>
    <cellStyle name="Note 2 41 2" xfId="4520"/>
    <cellStyle name="Note 2 42" xfId="4521"/>
    <cellStyle name="Note 2 42 2" xfId="4522"/>
    <cellStyle name="Note 2 43" xfId="4523"/>
    <cellStyle name="Note 2 43 2" xfId="4524"/>
    <cellStyle name="Note 2 44" xfId="4525"/>
    <cellStyle name="Note 2 44 2" xfId="4526"/>
    <cellStyle name="Note 2 45" xfId="4527"/>
    <cellStyle name="Note 2 45 2" xfId="4528"/>
    <cellStyle name="Note 2 46" xfId="4529"/>
    <cellStyle name="Note 2 46 2" xfId="4530"/>
    <cellStyle name="Note 2 47" xfId="4531"/>
    <cellStyle name="Note 2 47 2" xfId="4532"/>
    <cellStyle name="Note 2 48" xfId="4533"/>
    <cellStyle name="Note 2 48 2" xfId="4534"/>
    <cellStyle name="Note 2 49" xfId="4535"/>
    <cellStyle name="Note 2 49 2" xfId="4536"/>
    <cellStyle name="Note 2 5" xfId="4537"/>
    <cellStyle name="Note 2 5 10" xfId="4538"/>
    <cellStyle name="Note 2 5 10 2" xfId="4539"/>
    <cellStyle name="Note 2 5 11" xfId="4540"/>
    <cellStyle name="Note 2 5 11 2" xfId="4541"/>
    <cellStyle name="Note 2 5 12" xfId="4542"/>
    <cellStyle name="Note 2 5 12 2" xfId="4543"/>
    <cellStyle name="Note 2 5 13" xfId="4544"/>
    <cellStyle name="Note 2 5 13 2" xfId="4545"/>
    <cellStyle name="Note 2 5 14" xfId="4546"/>
    <cellStyle name="Note 2 5 14 2" xfId="4547"/>
    <cellStyle name="Note 2 5 15" xfId="4548"/>
    <cellStyle name="Note 2 5 15 2" xfId="4549"/>
    <cellStyle name="Note 2 5 16" xfId="4550"/>
    <cellStyle name="Note 2 5 16 2" xfId="4551"/>
    <cellStyle name="Note 2 5 17" xfId="4552"/>
    <cellStyle name="Note 2 5 17 2" xfId="4553"/>
    <cellStyle name="Note 2 5 18" xfId="4554"/>
    <cellStyle name="Note 2 5 18 2" xfId="4555"/>
    <cellStyle name="Note 2 5 19" xfId="4556"/>
    <cellStyle name="Note 2 5 19 2" xfId="4557"/>
    <cellStyle name="Note 2 5 2" xfId="4558"/>
    <cellStyle name="Note 2 5 2 2" xfId="4559"/>
    <cellStyle name="Note 2 5 20" xfId="4560"/>
    <cellStyle name="Note 2 5 20 2" xfId="4561"/>
    <cellStyle name="Note 2 5 21" xfId="4562"/>
    <cellStyle name="Note 2 5 21 2" xfId="4563"/>
    <cellStyle name="Note 2 5 22" xfId="4564"/>
    <cellStyle name="Note 2 5 3" xfId="4565"/>
    <cellStyle name="Note 2 5 3 2" xfId="4566"/>
    <cellStyle name="Note 2 5 4" xfId="4567"/>
    <cellStyle name="Note 2 5 4 2" xfId="4568"/>
    <cellStyle name="Note 2 5 5" xfId="4569"/>
    <cellStyle name="Note 2 5 5 2" xfId="4570"/>
    <cellStyle name="Note 2 5 6" xfId="4571"/>
    <cellStyle name="Note 2 5 6 2" xfId="4572"/>
    <cellStyle name="Note 2 5 7" xfId="4573"/>
    <cellStyle name="Note 2 5 7 2" xfId="4574"/>
    <cellStyle name="Note 2 5 8" xfId="4575"/>
    <cellStyle name="Note 2 5 8 2" xfId="4576"/>
    <cellStyle name="Note 2 5 9" xfId="4577"/>
    <cellStyle name="Note 2 5 9 2" xfId="4578"/>
    <cellStyle name="Note 2 50" xfId="4579"/>
    <cellStyle name="Note 2 50 2" xfId="4580"/>
    <cellStyle name="Note 2 51" xfId="4581"/>
    <cellStyle name="Note 2 51 2" xfId="4582"/>
    <cellStyle name="Note 2 52" xfId="4583"/>
    <cellStyle name="Note 2 52 2" xfId="4584"/>
    <cellStyle name="Note 2 53" xfId="4585"/>
    <cellStyle name="Note 2 53 2" xfId="4586"/>
    <cellStyle name="Note 2 54" xfId="4587"/>
    <cellStyle name="Note 2 54 2" xfId="4588"/>
    <cellStyle name="Note 2 55" xfId="4589"/>
    <cellStyle name="Note 2 55 2" xfId="4590"/>
    <cellStyle name="Note 2 56" xfId="4591"/>
    <cellStyle name="Note 2 56 2" xfId="4592"/>
    <cellStyle name="Note 2 57" xfId="4593"/>
    <cellStyle name="Note 2 57 2" xfId="4594"/>
    <cellStyle name="Note 2 58" xfId="4595"/>
    <cellStyle name="Note 2 58 2" xfId="4596"/>
    <cellStyle name="Note 2 59" xfId="4597"/>
    <cellStyle name="Note 2 59 2" xfId="4598"/>
    <cellStyle name="Note 2 6" xfId="4599"/>
    <cellStyle name="Note 2 6 10" xfId="4600"/>
    <cellStyle name="Note 2 6 10 2" xfId="4601"/>
    <cellStyle name="Note 2 6 11" xfId="4602"/>
    <cellStyle name="Note 2 6 11 2" xfId="4603"/>
    <cellStyle name="Note 2 6 12" xfId="4604"/>
    <cellStyle name="Note 2 6 12 2" xfId="4605"/>
    <cellStyle name="Note 2 6 13" xfId="4606"/>
    <cellStyle name="Note 2 6 13 2" xfId="4607"/>
    <cellStyle name="Note 2 6 14" xfId="4608"/>
    <cellStyle name="Note 2 6 14 2" xfId="4609"/>
    <cellStyle name="Note 2 6 15" xfId="4610"/>
    <cellStyle name="Note 2 6 15 2" xfId="4611"/>
    <cellStyle name="Note 2 6 16" xfId="4612"/>
    <cellStyle name="Note 2 6 16 2" xfId="4613"/>
    <cellStyle name="Note 2 6 17" xfId="4614"/>
    <cellStyle name="Note 2 6 17 2" xfId="4615"/>
    <cellStyle name="Note 2 6 18" xfId="4616"/>
    <cellStyle name="Note 2 6 18 2" xfId="4617"/>
    <cellStyle name="Note 2 6 19" xfId="4618"/>
    <cellStyle name="Note 2 6 19 2" xfId="4619"/>
    <cellStyle name="Note 2 6 2" xfId="4620"/>
    <cellStyle name="Note 2 6 2 2" xfId="4621"/>
    <cellStyle name="Note 2 6 20" xfId="4622"/>
    <cellStyle name="Note 2 6 20 2" xfId="4623"/>
    <cellStyle name="Note 2 6 21" xfId="4624"/>
    <cellStyle name="Note 2 6 21 2" xfId="4625"/>
    <cellStyle name="Note 2 6 22" xfId="4626"/>
    <cellStyle name="Note 2 6 3" xfId="4627"/>
    <cellStyle name="Note 2 6 3 2" xfId="4628"/>
    <cellStyle name="Note 2 6 4" xfId="4629"/>
    <cellStyle name="Note 2 6 4 2" xfId="4630"/>
    <cellStyle name="Note 2 6 5" xfId="4631"/>
    <cellStyle name="Note 2 6 5 2" xfId="4632"/>
    <cellStyle name="Note 2 6 6" xfId="4633"/>
    <cellStyle name="Note 2 6 6 2" xfId="4634"/>
    <cellStyle name="Note 2 6 7" xfId="4635"/>
    <cellStyle name="Note 2 6 7 2" xfId="4636"/>
    <cellStyle name="Note 2 6 8" xfId="4637"/>
    <cellStyle name="Note 2 6 8 2" xfId="4638"/>
    <cellStyle name="Note 2 6 9" xfId="4639"/>
    <cellStyle name="Note 2 6 9 2" xfId="4640"/>
    <cellStyle name="Note 2 60" xfId="4641"/>
    <cellStyle name="Note 2 60 2" xfId="4642"/>
    <cellStyle name="Note 2 61" xfId="4643"/>
    <cellStyle name="Note 2 61 2" xfId="4644"/>
    <cellStyle name="Note 2 62" xfId="4645"/>
    <cellStyle name="Note 2 62 2" xfId="4646"/>
    <cellStyle name="Note 2 63" xfId="4647"/>
    <cellStyle name="Note 2 63 2" xfId="4648"/>
    <cellStyle name="Note 2 64" xfId="4649"/>
    <cellStyle name="Note 2 64 2" xfId="4650"/>
    <cellStyle name="Note 2 65" xfId="4651"/>
    <cellStyle name="Note 2 65 2" xfId="4652"/>
    <cellStyle name="Note 2 66" xfId="4653"/>
    <cellStyle name="Note 2 66 2" xfId="4654"/>
    <cellStyle name="Note 2 67" xfId="4655"/>
    <cellStyle name="Note 2 67 2" xfId="4656"/>
    <cellStyle name="Note 2 68" xfId="4657"/>
    <cellStyle name="Note 2 68 2" xfId="4658"/>
    <cellStyle name="Note 2 69" xfId="4659"/>
    <cellStyle name="Note 2 69 2" xfId="4660"/>
    <cellStyle name="Note 2 7" xfId="4661"/>
    <cellStyle name="Note 2 7 10" xfId="4662"/>
    <cellStyle name="Note 2 7 10 2" xfId="4663"/>
    <cellStyle name="Note 2 7 11" xfId="4664"/>
    <cellStyle name="Note 2 7 11 2" xfId="4665"/>
    <cellStyle name="Note 2 7 12" xfId="4666"/>
    <cellStyle name="Note 2 7 12 2" xfId="4667"/>
    <cellStyle name="Note 2 7 13" xfId="4668"/>
    <cellStyle name="Note 2 7 13 2" xfId="4669"/>
    <cellStyle name="Note 2 7 14" xfId="4670"/>
    <cellStyle name="Note 2 7 14 2" xfId="4671"/>
    <cellStyle name="Note 2 7 15" xfId="4672"/>
    <cellStyle name="Note 2 7 15 2" xfId="4673"/>
    <cellStyle name="Note 2 7 16" xfId="4674"/>
    <cellStyle name="Note 2 7 16 2" xfId="4675"/>
    <cellStyle name="Note 2 7 17" xfId="4676"/>
    <cellStyle name="Note 2 7 17 2" xfId="4677"/>
    <cellStyle name="Note 2 7 18" xfId="4678"/>
    <cellStyle name="Note 2 7 18 2" xfId="4679"/>
    <cellStyle name="Note 2 7 19" xfId="4680"/>
    <cellStyle name="Note 2 7 19 2" xfId="4681"/>
    <cellStyle name="Note 2 7 2" xfId="4682"/>
    <cellStyle name="Note 2 7 2 2" xfId="4683"/>
    <cellStyle name="Note 2 7 20" xfId="4684"/>
    <cellStyle name="Note 2 7 20 2" xfId="4685"/>
    <cellStyle name="Note 2 7 21" xfId="4686"/>
    <cellStyle name="Note 2 7 21 2" xfId="4687"/>
    <cellStyle name="Note 2 7 22" xfId="4688"/>
    <cellStyle name="Note 2 7 3" xfId="4689"/>
    <cellStyle name="Note 2 7 3 2" xfId="4690"/>
    <cellStyle name="Note 2 7 4" xfId="4691"/>
    <cellStyle name="Note 2 7 4 2" xfId="4692"/>
    <cellStyle name="Note 2 7 5" xfId="4693"/>
    <cellStyle name="Note 2 7 5 2" xfId="4694"/>
    <cellStyle name="Note 2 7 6" xfId="4695"/>
    <cellStyle name="Note 2 7 6 2" xfId="4696"/>
    <cellStyle name="Note 2 7 7" xfId="4697"/>
    <cellStyle name="Note 2 7 7 2" xfId="4698"/>
    <cellStyle name="Note 2 7 8" xfId="4699"/>
    <cellStyle name="Note 2 7 8 2" xfId="4700"/>
    <cellStyle name="Note 2 7 9" xfId="4701"/>
    <cellStyle name="Note 2 7 9 2" xfId="4702"/>
    <cellStyle name="Note 2 70" xfId="4703"/>
    <cellStyle name="Note 2 70 2" xfId="4704"/>
    <cellStyle name="Note 2 71" xfId="4705"/>
    <cellStyle name="Note 2 71 2" xfId="4706"/>
    <cellStyle name="Note 2 72" xfId="4707"/>
    <cellStyle name="Note 2 72 2" xfId="4708"/>
    <cellStyle name="Note 2 73" xfId="4709"/>
    <cellStyle name="Note 2 73 2" xfId="4710"/>
    <cellStyle name="Note 2 74" xfId="4711"/>
    <cellStyle name="Note 2 74 2" xfId="4712"/>
    <cellStyle name="Note 2 75" xfId="4713"/>
    <cellStyle name="Note 2 75 2" xfId="4714"/>
    <cellStyle name="Note 2 76" xfId="4715"/>
    <cellStyle name="Note 2 76 2" xfId="4716"/>
    <cellStyle name="Note 2 77" xfId="4717"/>
    <cellStyle name="Note 2 77 2" xfId="4718"/>
    <cellStyle name="Note 2 78" xfId="4719"/>
    <cellStyle name="Note 2 78 2" xfId="4720"/>
    <cellStyle name="Note 2 79" xfId="4721"/>
    <cellStyle name="Note 2 79 2" xfId="4722"/>
    <cellStyle name="Note 2 8" xfId="4723"/>
    <cellStyle name="Note 2 8 10" xfId="4724"/>
    <cellStyle name="Note 2 8 10 2" xfId="4725"/>
    <cellStyle name="Note 2 8 11" xfId="4726"/>
    <cellStyle name="Note 2 8 11 2" xfId="4727"/>
    <cellStyle name="Note 2 8 12" xfId="4728"/>
    <cellStyle name="Note 2 8 12 2" xfId="4729"/>
    <cellStyle name="Note 2 8 13" xfId="4730"/>
    <cellStyle name="Note 2 8 13 2" xfId="4731"/>
    <cellStyle name="Note 2 8 14" xfId="4732"/>
    <cellStyle name="Note 2 8 14 2" xfId="4733"/>
    <cellStyle name="Note 2 8 15" xfId="4734"/>
    <cellStyle name="Note 2 8 15 2" xfId="4735"/>
    <cellStyle name="Note 2 8 16" xfId="4736"/>
    <cellStyle name="Note 2 8 16 2" xfId="4737"/>
    <cellStyle name="Note 2 8 17" xfId="4738"/>
    <cellStyle name="Note 2 8 17 2" xfId="4739"/>
    <cellStyle name="Note 2 8 18" xfId="4740"/>
    <cellStyle name="Note 2 8 18 2" xfId="4741"/>
    <cellStyle name="Note 2 8 19" xfId="4742"/>
    <cellStyle name="Note 2 8 19 2" xfId="4743"/>
    <cellStyle name="Note 2 8 2" xfId="4744"/>
    <cellStyle name="Note 2 8 2 2" xfId="4745"/>
    <cellStyle name="Note 2 8 20" xfId="4746"/>
    <cellStyle name="Note 2 8 20 2" xfId="4747"/>
    <cellStyle name="Note 2 8 21" xfId="4748"/>
    <cellStyle name="Note 2 8 21 2" xfId="4749"/>
    <cellStyle name="Note 2 8 22" xfId="4750"/>
    <cellStyle name="Note 2 8 3" xfId="4751"/>
    <cellStyle name="Note 2 8 3 2" xfId="4752"/>
    <cellStyle name="Note 2 8 4" xfId="4753"/>
    <cellStyle name="Note 2 8 4 2" xfId="4754"/>
    <cellStyle name="Note 2 8 5" xfId="4755"/>
    <cellStyle name="Note 2 8 5 2" xfId="4756"/>
    <cellStyle name="Note 2 8 6" xfId="4757"/>
    <cellStyle name="Note 2 8 6 2" xfId="4758"/>
    <cellStyle name="Note 2 8 7" xfId="4759"/>
    <cellStyle name="Note 2 8 7 2" xfId="4760"/>
    <cellStyle name="Note 2 8 8" xfId="4761"/>
    <cellStyle name="Note 2 8 8 2" xfId="4762"/>
    <cellStyle name="Note 2 8 9" xfId="4763"/>
    <cellStyle name="Note 2 8 9 2" xfId="4764"/>
    <cellStyle name="Note 2 80" xfId="4765"/>
    <cellStyle name="Note 2 80 2" xfId="4766"/>
    <cellStyle name="Note 2 81" xfId="4767"/>
    <cellStyle name="Note 2 81 2" xfId="4768"/>
    <cellStyle name="Note 2 81 3" xfId="4769"/>
    <cellStyle name="Note 2 81 3 2" xfId="4770"/>
    <cellStyle name="Note 2 81 4" xfId="4771"/>
    <cellStyle name="Note 2 81 4 2" xfId="4772"/>
    <cellStyle name="Note 2 81 5" xfId="4773"/>
    <cellStyle name="Note 2 82" xfId="4774"/>
    <cellStyle name="Note 2 82 2" xfId="4775"/>
    <cellStyle name="Note 2 83" xfId="4776"/>
    <cellStyle name="Note 2 83 2" xfId="4777"/>
    <cellStyle name="Note 2 84" xfId="4778"/>
    <cellStyle name="Note 2 84 2" xfId="4779"/>
    <cellStyle name="Note 2 85" xfId="4780"/>
    <cellStyle name="Note 2 85 2" xfId="4781"/>
    <cellStyle name="Note 2 86" xfId="4782"/>
    <cellStyle name="Note 2 86 2" xfId="4783"/>
    <cellStyle name="Note 2 87" xfId="4784"/>
    <cellStyle name="Note 2 87 2" xfId="4785"/>
    <cellStyle name="Note 2 88" xfId="4786"/>
    <cellStyle name="Note 2 88 2" xfId="4787"/>
    <cellStyle name="Note 2 89" xfId="4788"/>
    <cellStyle name="Note 2 89 2" xfId="4789"/>
    <cellStyle name="Note 2 9" xfId="4790"/>
    <cellStyle name="Note 2 9 10" xfId="4791"/>
    <cellStyle name="Note 2 9 10 2" xfId="4792"/>
    <cellStyle name="Note 2 9 11" xfId="4793"/>
    <cellStyle name="Note 2 9 11 2" xfId="4794"/>
    <cellStyle name="Note 2 9 12" xfId="4795"/>
    <cellStyle name="Note 2 9 12 2" xfId="4796"/>
    <cellStyle name="Note 2 9 13" xfId="4797"/>
    <cellStyle name="Note 2 9 13 2" xfId="4798"/>
    <cellStyle name="Note 2 9 14" xfId="4799"/>
    <cellStyle name="Note 2 9 14 2" xfId="4800"/>
    <cellStyle name="Note 2 9 15" xfId="4801"/>
    <cellStyle name="Note 2 9 15 2" xfId="4802"/>
    <cellStyle name="Note 2 9 16" xfId="4803"/>
    <cellStyle name="Note 2 9 16 2" xfId="4804"/>
    <cellStyle name="Note 2 9 17" xfId="4805"/>
    <cellStyle name="Note 2 9 17 2" xfId="4806"/>
    <cellStyle name="Note 2 9 18" xfId="4807"/>
    <cellStyle name="Note 2 9 18 2" xfId="4808"/>
    <cellStyle name="Note 2 9 19" xfId="4809"/>
    <cellStyle name="Note 2 9 19 2" xfId="4810"/>
    <cellStyle name="Note 2 9 2" xfId="4811"/>
    <cellStyle name="Note 2 9 2 2" xfId="4812"/>
    <cellStyle name="Note 2 9 20" xfId="4813"/>
    <cellStyle name="Note 2 9 20 2" xfId="4814"/>
    <cellStyle name="Note 2 9 21" xfId="4815"/>
    <cellStyle name="Note 2 9 21 2" xfId="4816"/>
    <cellStyle name="Note 2 9 22" xfId="4817"/>
    <cellStyle name="Note 2 9 3" xfId="4818"/>
    <cellStyle name="Note 2 9 3 2" xfId="4819"/>
    <cellStyle name="Note 2 9 4" xfId="4820"/>
    <cellStyle name="Note 2 9 4 2" xfId="4821"/>
    <cellStyle name="Note 2 9 5" xfId="4822"/>
    <cellStyle name="Note 2 9 5 2" xfId="4823"/>
    <cellStyle name="Note 2 9 6" xfId="4824"/>
    <cellStyle name="Note 2 9 6 2" xfId="4825"/>
    <cellStyle name="Note 2 9 7" xfId="4826"/>
    <cellStyle name="Note 2 9 7 2" xfId="4827"/>
    <cellStyle name="Note 2 9 8" xfId="4828"/>
    <cellStyle name="Note 2 9 8 2" xfId="4829"/>
    <cellStyle name="Note 2 9 9" xfId="4830"/>
    <cellStyle name="Note 2 9 9 2" xfId="4831"/>
    <cellStyle name="Note 2 90" xfId="4832"/>
    <cellStyle name="Note 2 90 2" xfId="4833"/>
    <cellStyle name="Note 2 91" xfId="4834"/>
    <cellStyle name="Note 2 91 2" xfId="4835"/>
    <cellStyle name="Note 2 92" xfId="4836"/>
    <cellStyle name="Note 2 92 2" xfId="4837"/>
    <cellStyle name="Note 2 93" xfId="4838"/>
    <cellStyle name="Note 2 93 2" xfId="4839"/>
    <cellStyle name="Note 2 94" xfId="4840"/>
    <cellStyle name="Note 2 94 2" xfId="4841"/>
    <cellStyle name="Note 2 95" xfId="4842"/>
    <cellStyle name="Note 2 95 2" xfId="4843"/>
    <cellStyle name="Note 2 96" xfId="4844"/>
    <cellStyle name="Note 2 96 2" xfId="4845"/>
    <cellStyle name="Note 2 97" xfId="4846"/>
    <cellStyle name="Note 2 97 2" xfId="4847"/>
    <cellStyle name="Note 2 98" xfId="4848"/>
    <cellStyle name="Note 2 98 2" xfId="4849"/>
    <cellStyle name="Note 2 99" xfId="4850"/>
    <cellStyle name="Note 2 99 2" xfId="4851"/>
    <cellStyle name="Note 20" xfId="4852"/>
    <cellStyle name="Note 20 2" xfId="4853"/>
    <cellStyle name="Note 21" xfId="4854"/>
    <cellStyle name="Note 21 2" xfId="4855"/>
    <cellStyle name="Note 22" xfId="4856"/>
    <cellStyle name="Note 22 2" xfId="4857"/>
    <cellStyle name="Note 23" xfId="4858"/>
    <cellStyle name="Note 23 2" xfId="4859"/>
    <cellStyle name="Note 24" xfId="4860"/>
    <cellStyle name="Note 24 2" xfId="4861"/>
    <cellStyle name="Note 25" xfId="4862"/>
    <cellStyle name="Note 25 2" xfId="4863"/>
    <cellStyle name="Note 26" xfId="4864"/>
    <cellStyle name="Note 26 2" xfId="4865"/>
    <cellStyle name="Note 27" xfId="4866"/>
    <cellStyle name="Note 27 2" xfId="4867"/>
    <cellStyle name="Note 28" xfId="4868"/>
    <cellStyle name="Note 28 2" xfId="4869"/>
    <cellStyle name="Note 29" xfId="4870"/>
    <cellStyle name="Note 29 2" xfId="4871"/>
    <cellStyle name="Note 3" xfId="231"/>
    <cellStyle name="Note 3 10" xfId="4872"/>
    <cellStyle name="Note 3 10 10" xfId="4873"/>
    <cellStyle name="Note 3 10 10 2" xfId="4874"/>
    <cellStyle name="Note 3 10 11" xfId="4875"/>
    <cellStyle name="Note 3 10 11 2" xfId="4876"/>
    <cellStyle name="Note 3 10 12" xfId="4877"/>
    <cellStyle name="Note 3 10 12 2" xfId="4878"/>
    <cellStyle name="Note 3 10 13" xfId="4879"/>
    <cellStyle name="Note 3 10 13 2" xfId="4880"/>
    <cellStyle name="Note 3 10 14" xfId="4881"/>
    <cellStyle name="Note 3 10 14 2" xfId="4882"/>
    <cellStyle name="Note 3 10 15" xfId="4883"/>
    <cellStyle name="Note 3 10 15 2" xfId="4884"/>
    <cellStyle name="Note 3 10 16" xfId="4885"/>
    <cellStyle name="Note 3 10 16 2" xfId="4886"/>
    <cellStyle name="Note 3 10 17" xfId="4887"/>
    <cellStyle name="Note 3 10 17 2" xfId="4888"/>
    <cellStyle name="Note 3 10 18" xfId="4889"/>
    <cellStyle name="Note 3 10 18 2" xfId="4890"/>
    <cellStyle name="Note 3 10 19" xfId="4891"/>
    <cellStyle name="Note 3 10 19 2" xfId="4892"/>
    <cellStyle name="Note 3 10 2" xfId="4893"/>
    <cellStyle name="Note 3 10 2 2" xfId="4894"/>
    <cellStyle name="Note 3 10 20" xfId="4895"/>
    <cellStyle name="Note 3 10 20 2" xfId="4896"/>
    <cellStyle name="Note 3 10 21" xfId="4897"/>
    <cellStyle name="Note 3 10 21 2" xfId="4898"/>
    <cellStyle name="Note 3 10 22" xfId="4899"/>
    <cellStyle name="Note 3 10 3" xfId="4900"/>
    <cellStyle name="Note 3 10 3 2" xfId="4901"/>
    <cellStyle name="Note 3 10 4" xfId="4902"/>
    <cellStyle name="Note 3 10 4 2" xfId="4903"/>
    <cellStyle name="Note 3 10 5" xfId="4904"/>
    <cellStyle name="Note 3 10 5 2" xfId="4905"/>
    <cellStyle name="Note 3 10 6" xfId="4906"/>
    <cellStyle name="Note 3 10 6 2" xfId="4907"/>
    <cellStyle name="Note 3 10 7" xfId="4908"/>
    <cellStyle name="Note 3 10 7 2" xfId="4909"/>
    <cellStyle name="Note 3 10 8" xfId="4910"/>
    <cellStyle name="Note 3 10 8 2" xfId="4911"/>
    <cellStyle name="Note 3 10 9" xfId="4912"/>
    <cellStyle name="Note 3 10 9 2" xfId="4913"/>
    <cellStyle name="Note 3 11" xfId="4914"/>
    <cellStyle name="Note 3 11 10" xfId="4915"/>
    <cellStyle name="Note 3 11 10 2" xfId="4916"/>
    <cellStyle name="Note 3 11 11" xfId="4917"/>
    <cellStyle name="Note 3 11 11 2" xfId="4918"/>
    <cellStyle name="Note 3 11 12" xfId="4919"/>
    <cellStyle name="Note 3 11 12 2" xfId="4920"/>
    <cellStyle name="Note 3 11 13" xfId="4921"/>
    <cellStyle name="Note 3 11 13 2" xfId="4922"/>
    <cellStyle name="Note 3 11 14" xfId="4923"/>
    <cellStyle name="Note 3 11 14 2" xfId="4924"/>
    <cellStyle name="Note 3 11 15" xfId="4925"/>
    <cellStyle name="Note 3 11 15 2" xfId="4926"/>
    <cellStyle name="Note 3 11 16" xfId="4927"/>
    <cellStyle name="Note 3 11 16 2" xfId="4928"/>
    <cellStyle name="Note 3 11 17" xfId="4929"/>
    <cellStyle name="Note 3 11 17 2" xfId="4930"/>
    <cellStyle name="Note 3 11 18" xfId="4931"/>
    <cellStyle name="Note 3 11 18 2" xfId="4932"/>
    <cellStyle name="Note 3 11 19" xfId="4933"/>
    <cellStyle name="Note 3 11 19 2" xfId="4934"/>
    <cellStyle name="Note 3 11 2" xfId="4935"/>
    <cellStyle name="Note 3 11 2 2" xfId="4936"/>
    <cellStyle name="Note 3 11 20" xfId="4937"/>
    <cellStyle name="Note 3 11 20 2" xfId="4938"/>
    <cellStyle name="Note 3 11 21" xfId="4939"/>
    <cellStyle name="Note 3 11 21 2" xfId="4940"/>
    <cellStyle name="Note 3 11 22" xfId="4941"/>
    <cellStyle name="Note 3 11 3" xfId="4942"/>
    <cellStyle name="Note 3 11 3 2" xfId="4943"/>
    <cellStyle name="Note 3 11 4" xfId="4944"/>
    <cellStyle name="Note 3 11 4 2" xfId="4945"/>
    <cellStyle name="Note 3 11 5" xfId="4946"/>
    <cellStyle name="Note 3 11 5 2" xfId="4947"/>
    <cellStyle name="Note 3 11 6" xfId="4948"/>
    <cellStyle name="Note 3 11 6 2" xfId="4949"/>
    <cellStyle name="Note 3 11 7" xfId="4950"/>
    <cellStyle name="Note 3 11 7 2" xfId="4951"/>
    <cellStyle name="Note 3 11 8" xfId="4952"/>
    <cellStyle name="Note 3 11 8 2" xfId="4953"/>
    <cellStyle name="Note 3 11 9" xfId="4954"/>
    <cellStyle name="Note 3 11 9 2" xfId="4955"/>
    <cellStyle name="Note 3 12" xfId="4956"/>
    <cellStyle name="Note 3 12 10" xfId="4957"/>
    <cellStyle name="Note 3 12 10 2" xfId="4958"/>
    <cellStyle name="Note 3 12 11" xfId="4959"/>
    <cellStyle name="Note 3 12 11 2" xfId="4960"/>
    <cellStyle name="Note 3 12 12" xfId="4961"/>
    <cellStyle name="Note 3 12 12 2" xfId="4962"/>
    <cellStyle name="Note 3 12 13" xfId="4963"/>
    <cellStyle name="Note 3 12 13 2" xfId="4964"/>
    <cellStyle name="Note 3 12 14" xfId="4965"/>
    <cellStyle name="Note 3 12 14 2" xfId="4966"/>
    <cellStyle name="Note 3 12 15" xfId="4967"/>
    <cellStyle name="Note 3 12 15 2" xfId="4968"/>
    <cellStyle name="Note 3 12 16" xfId="4969"/>
    <cellStyle name="Note 3 12 16 2" xfId="4970"/>
    <cellStyle name="Note 3 12 17" xfId="4971"/>
    <cellStyle name="Note 3 12 17 2" xfId="4972"/>
    <cellStyle name="Note 3 12 18" xfId="4973"/>
    <cellStyle name="Note 3 12 18 2" xfId="4974"/>
    <cellStyle name="Note 3 12 19" xfId="4975"/>
    <cellStyle name="Note 3 12 19 2" xfId="4976"/>
    <cellStyle name="Note 3 12 2" xfId="4977"/>
    <cellStyle name="Note 3 12 2 2" xfId="4978"/>
    <cellStyle name="Note 3 12 20" xfId="4979"/>
    <cellStyle name="Note 3 12 20 2" xfId="4980"/>
    <cellStyle name="Note 3 12 21" xfId="4981"/>
    <cellStyle name="Note 3 12 21 2" xfId="4982"/>
    <cellStyle name="Note 3 12 22" xfId="4983"/>
    <cellStyle name="Note 3 12 3" xfId="4984"/>
    <cellStyle name="Note 3 12 3 2" xfId="4985"/>
    <cellStyle name="Note 3 12 4" xfId="4986"/>
    <cellStyle name="Note 3 12 4 2" xfId="4987"/>
    <cellStyle name="Note 3 12 5" xfId="4988"/>
    <cellStyle name="Note 3 12 5 2" xfId="4989"/>
    <cellStyle name="Note 3 12 6" xfId="4990"/>
    <cellStyle name="Note 3 12 6 2" xfId="4991"/>
    <cellStyle name="Note 3 12 7" xfId="4992"/>
    <cellStyle name="Note 3 12 7 2" xfId="4993"/>
    <cellStyle name="Note 3 12 8" xfId="4994"/>
    <cellStyle name="Note 3 12 8 2" xfId="4995"/>
    <cellStyle name="Note 3 12 9" xfId="4996"/>
    <cellStyle name="Note 3 12 9 2" xfId="4997"/>
    <cellStyle name="Note 3 13" xfId="4998"/>
    <cellStyle name="Note 3 13 10" xfId="4999"/>
    <cellStyle name="Note 3 13 10 2" xfId="5000"/>
    <cellStyle name="Note 3 13 11" xfId="5001"/>
    <cellStyle name="Note 3 13 11 2" xfId="5002"/>
    <cellStyle name="Note 3 13 12" xfId="5003"/>
    <cellStyle name="Note 3 13 12 2" xfId="5004"/>
    <cellStyle name="Note 3 13 13" xfId="5005"/>
    <cellStyle name="Note 3 13 13 2" xfId="5006"/>
    <cellStyle name="Note 3 13 14" xfId="5007"/>
    <cellStyle name="Note 3 13 14 2" xfId="5008"/>
    <cellStyle name="Note 3 13 15" xfId="5009"/>
    <cellStyle name="Note 3 13 15 2" xfId="5010"/>
    <cellStyle name="Note 3 13 16" xfId="5011"/>
    <cellStyle name="Note 3 13 16 2" xfId="5012"/>
    <cellStyle name="Note 3 13 17" xfId="5013"/>
    <cellStyle name="Note 3 13 17 2" xfId="5014"/>
    <cellStyle name="Note 3 13 18" xfId="5015"/>
    <cellStyle name="Note 3 13 18 2" xfId="5016"/>
    <cellStyle name="Note 3 13 19" xfId="5017"/>
    <cellStyle name="Note 3 13 19 2" xfId="5018"/>
    <cellStyle name="Note 3 13 2" xfId="5019"/>
    <cellStyle name="Note 3 13 2 2" xfId="5020"/>
    <cellStyle name="Note 3 13 20" xfId="5021"/>
    <cellStyle name="Note 3 13 20 2" xfId="5022"/>
    <cellStyle name="Note 3 13 21" xfId="5023"/>
    <cellStyle name="Note 3 13 21 2" xfId="5024"/>
    <cellStyle name="Note 3 13 22" xfId="5025"/>
    <cellStyle name="Note 3 13 3" xfId="5026"/>
    <cellStyle name="Note 3 13 3 2" xfId="5027"/>
    <cellStyle name="Note 3 13 4" xfId="5028"/>
    <cellStyle name="Note 3 13 4 2" xfId="5029"/>
    <cellStyle name="Note 3 13 5" xfId="5030"/>
    <cellStyle name="Note 3 13 5 2" xfId="5031"/>
    <cellStyle name="Note 3 13 6" xfId="5032"/>
    <cellStyle name="Note 3 13 6 2" xfId="5033"/>
    <cellStyle name="Note 3 13 7" xfId="5034"/>
    <cellStyle name="Note 3 13 7 2" xfId="5035"/>
    <cellStyle name="Note 3 13 8" xfId="5036"/>
    <cellStyle name="Note 3 13 8 2" xfId="5037"/>
    <cellStyle name="Note 3 13 9" xfId="5038"/>
    <cellStyle name="Note 3 13 9 2" xfId="5039"/>
    <cellStyle name="Note 3 14" xfId="5040"/>
    <cellStyle name="Note 3 14 10" xfId="5041"/>
    <cellStyle name="Note 3 14 10 2" xfId="5042"/>
    <cellStyle name="Note 3 14 11" xfId="5043"/>
    <cellStyle name="Note 3 14 11 2" xfId="5044"/>
    <cellStyle name="Note 3 14 12" xfId="5045"/>
    <cellStyle name="Note 3 14 12 2" xfId="5046"/>
    <cellStyle name="Note 3 14 13" xfId="5047"/>
    <cellStyle name="Note 3 14 13 2" xfId="5048"/>
    <cellStyle name="Note 3 14 14" xfId="5049"/>
    <cellStyle name="Note 3 14 14 2" xfId="5050"/>
    <cellStyle name="Note 3 14 15" xfId="5051"/>
    <cellStyle name="Note 3 14 15 2" xfId="5052"/>
    <cellStyle name="Note 3 14 16" xfId="5053"/>
    <cellStyle name="Note 3 14 16 2" xfId="5054"/>
    <cellStyle name="Note 3 14 17" xfId="5055"/>
    <cellStyle name="Note 3 14 17 2" xfId="5056"/>
    <cellStyle name="Note 3 14 18" xfId="5057"/>
    <cellStyle name="Note 3 14 18 2" xfId="5058"/>
    <cellStyle name="Note 3 14 19" xfId="5059"/>
    <cellStyle name="Note 3 14 19 2" xfId="5060"/>
    <cellStyle name="Note 3 14 2" xfId="5061"/>
    <cellStyle name="Note 3 14 2 2" xfId="5062"/>
    <cellStyle name="Note 3 14 20" xfId="5063"/>
    <cellStyle name="Note 3 14 20 2" xfId="5064"/>
    <cellStyle name="Note 3 14 21" xfId="5065"/>
    <cellStyle name="Note 3 14 21 2" xfId="5066"/>
    <cellStyle name="Note 3 14 22" xfId="5067"/>
    <cellStyle name="Note 3 14 3" xfId="5068"/>
    <cellStyle name="Note 3 14 3 2" xfId="5069"/>
    <cellStyle name="Note 3 14 4" xfId="5070"/>
    <cellStyle name="Note 3 14 4 2" xfId="5071"/>
    <cellStyle name="Note 3 14 5" xfId="5072"/>
    <cellStyle name="Note 3 14 5 2" xfId="5073"/>
    <cellStyle name="Note 3 14 6" xfId="5074"/>
    <cellStyle name="Note 3 14 6 2" xfId="5075"/>
    <cellStyle name="Note 3 14 7" xfId="5076"/>
    <cellStyle name="Note 3 14 7 2" xfId="5077"/>
    <cellStyle name="Note 3 14 8" xfId="5078"/>
    <cellStyle name="Note 3 14 8 2" xfId="5079"/>
    <cellStyle name="Note 3 14 9" xfId="5080"/>
    <cellStyle name="Note 3 14 9 2" xfId="5081"/>
    <cellStyle name="Note 3 15" xfId="5082"/>
    <cellStyle name="Note 3 15 10" xfId="5083"/>
    <cellStyle name="Note 3 15 10 2" xfId="5084"/>
    <cellStyle name="Note 3 15 11" xfId="5085"/>
    <cellStyle name="Note 3 15 11 2" xfId="5086"/>
    <cellStyle name="Note 3 15 12" xfId="5087"/>
    <cellStyle name="Note 3 15 12 2" xfId="5088"/>
    <cellStyle name="Note 3 15 13" xfId="5089"/>
    <cellStyle name="Note 3 15 13 2" xfId="5090"/>
    <cellStyle name="Note 3 15 14" xfId="5091"/>
    <cellStyle name="Note 3 15 14 2" xfId="5092"/>
    <cellStyle name="Note 3 15 15" xfId="5093"/>
    <cellStyle name="Note 3 15 15 2" xfId="5094"/>
    <cellStyle name="Note 3 15 16" xfId="5095"/>
    <cellStyle name="Note 3 15 16 2" xfId="5096"/>
    <cellStyle name="Note 3 15 17" xfId="5097"/>
    <cellStyle name="Note 3 15 17 2" xfId="5098"/>
    <cellStyle name="Note 3 15 18" xfId="5099"/>
    <cellStyle name="Note 3 15 18 2" xfId="5100"/>
    <cellStyle name="Note 3 15 19" xfId="5101"/>
    <cellStyle name="Note 3 15 19 2" xfId="5102"/>
    <cellStyle name="Note 3 15 2" xfId="5103"/>
    <cellStyle name="Note 3 15 2 2" xfId="5104"/>
    <cellStyle name="Note 3 15 20" xfId="5105"/>
    <cellStyle name="Note 3 15 20 2" xfId="5106"/>
    <cellStyle name="Note 3 15 21" xfId="5107"/>
    <cellStyle name="Note 3 15 21 2" xfId="5108"/>
    <cellStyle name="Note 3 15 22" xfId="5109"/>
    <cellStyle name="Note 3 15 3" xfId="5110"/>
    <cellStyle name="Note 3 15 3 2" xfId="5111"/>
    <cellStyle name="Note 3 15 4" xfId="5112"/>
    <cellStyle name="Note 3 15 4 2" xfId="5113"/>
    <cellStyle name="Note 3 15 5" xfId="5114"/>
    <cellStyle name="Note 3 15 5 2" xfId="5115"/>
    <cellStyle name="Note 3 15 6" xfId="5116"/>
    <cellStyle name="Note 3 15 6 2" xfId="5117"/>
    <cellStyle name="Note 3 15 7" xfId="5118"/>
    <cellStyle name="Note 3 15 7 2" xfId="5119"/>
    <cellStyle name="Note 3 15 8" xfId="5120"/>
    <cellStyle name="Note 3 15 8 2" xfId="5121"/>
    <cellStyle name="Note 3 15 9" xfId="5122"/>
    <cellStyle name="Note 3 15 9 2" xfId="5123"/>
    <cellStyle name="Note 3 16" xfId="5124"/>
    <cellStyle name="Note 3 16 10" xfId="5125"/>
    <cellStyle name="Note 3 16 10 2" xfId="5126"/>
    <cellStyle name="Note 3 16 11" xfId="5127"/>
    <cellStyle name="Note 3 16 11 2" xfId="5128"/>
    <cellStyle name="Note 3 16 12" xfId="5129"/>
    <cellStyle name="Note 3 16 12 2" xfId="5130"/>
    <cellStyle name="Note 3 16 13" xfId="5131"/>
    <cellStyle name="Note 3 16 13 2" xfId="5132"/>
    <cellStyle name="Note 3 16 14" xfId="5133"/>
    <cellStyle name="Note 3 16 14 2" xfId="5134"/>
    <cellStyle name="Note 3 16 15" xfId="5135"/>
    <cellStyle name="Note 3 16 15 2" xfId="5136"/>
    <cellStyle name="Note 3 16 16" xfId="5137"/>
    <cellStyle name="Note 3 16 16 2" xfId="5138"/>
    <cellStyle name="Note 3 16 17" xfId="5139"/>
    <cellStyle name="Note 3 16 17 2" xfId="5140"/>
    <cellStyle name="Note 3 16 18" xfId="5141"/>
    <cellStyle name="Note 3 16 18 2" xfId="5142"/>
    <cellStyle name="Note 3 16 19" xfId="5143"/>
    <cellStyle name="Note 3 16 19 2" xfId="5144"/>
    <cellStyle name="Note 3 16 2" xfId="5145"/>
    <cellStyle name="Note 3 16 2 2" xfId="5146"/>
    <cellStyle name="Note 3 16 20" xfId="5147"/>
    <cellStyle name="Note 3 16 20 2" xfId="5148"/>
    <cellStyle name="Note 3 16 21" xfId="5149"/>
    <cellStyle name="Note 3 16 21 2" xfId="5150"/>
    <cellStyle name="Note 3 16 22" xfId="5151"/>
    <cellStyle name="Note 3 16 3" xfId="5152"/>
    <cellStyle name="Note 3 16 3 2" xfId="5153"/>
    <cellStyle name="Note 3 16 4" xfId="5154"/>
    <cellStyle name="Note 3 16 4 2" xfId="5155"/>
    <cellStyle name="Note 3 16 5" xfId="5156"/>
    <cellStyle name="Note 3 16 5 2" xfId="5157"/>
    <cellStyle name="Note 3 16 6" xfId="5158"/>
    <cellStyle name="Note 3 16 6 2" xfId="5159"/>
    <cellStyle name="Note 3 16 7" xfId="5160"/>
    <cellStyle name="Note 3 16 7 2" xfId="5161"/>
    <cellStyle name="Note 3 16 8" xfId="5162"/>
    <cellStyle name="Note 3 16 8 2" xfId="5163"/>
    <cellStyle name="Note 3 16 9" xfId="5164"/>
    <cellStyle name="Note 3 16 9 2" xfId="5165"/>
    <cellStyle name="Note 3 17" xfId="5166"/>
    <cellStyle name="Note 3 17 2" xfId="5167"/>
    <cellStyle name="Note 3 18" xfId="5168"/>
    <cellStyle name="Note 3 18 2" xfId="5169"/>
    <cellStyle name="Note 3 19" xfId="5170"/>
    <cellStyle name="Note 3 19 2" xfId="5171"/>
    <cellStyle name="Note 3 2" xfId="232"/>
    <cellStyle name="Note 3 2 10" xfId="5172"/>
    <cellStyle name="Note 3 2 10 2" xfId="5173"/>
    <cellStyle name="Note 3 2 11" xfId="5174"/>
    <cellStyle name="Note 3 2 11 2" xfId="5175"/>
    <cellStyle name="Note 3 2 12" xfId="5176"/>
    <cellStyle name="Note 3 2 12 2" xfId="5177"/>
    <cellStyle name="Note 3 2 13" xfId="5178"/>
    <cellStyle name="Note 3 2 13 2" xfId="5179"/>
    <cellStyle name="Note 3 2 14" xfId="5180"/>
    <cellStyle name="Note 3 2 14 2" xfId="5181"/>
    <cellStyle name="Note 3 2 15" xfId="5182"/>
    <cellStyle name="Note 3 2 15 2" xfId="5183"/>
    <cellStyle name="Note 3 2 16" xfId="5184"/>
    <cellStyle name="Note 3 2 16 2" xfId="5185"/>
    <cellStyle name="Note 3 2 17" xfId="5186"/>
    <cellStyle name="Note 3 2 17 2" xfId="5187"/>
    <cellStyle name="Note 3 2 18" xfId="5188"/>
    <cellStyle name="Note 3 2 18 2" xfId="5189"/>
    <cellStyle name="Note 3 2 19" xfId="5190"/>
    <cellStyle name="Note 3 2 19 2" xfId="5191"/>
    <cellStyle name="Note 3 2 2" xfId="233"/>
    <cellStyle name="Note 3 2 2 2" xfId="234"/>
    <cellStyle name="Note 3 2 2 3" xfId="5192"/>
    <cellStyle name="Note 3 2 2 3 2" xfId="5193"/>
    <cellStyle name="Note 3 2 2 4" xfId="5194"/>
    <cellStyle name="Note 3 2 2 4 2" xfId="5195"/>
    <cellStyle name="Note 3 2 20" xfId="5196"/>
    <cellStyle name="Note 3 2 20 2" xfId="5197"/>
    <cellStyle name="Note 3 2 21" xfId="5198"/>
    <cellStyle name="Note 3 2 21 2" xfId="5199"/>
    <cellStyle name="Note 3 2 22" xfId="5200"/>
    <cellStyle name="Note 3 2 3" xfId="235"/>
    <cellStyle name="Note 3 2 3 2" xfId="5201"/>
    <cellStyle name="Note 3 2 4" xfId="5202"/>
    <cellStyle name="Note 3 2 4 2" xfId="5203"/>
    <cellStyle name="Note 3 2 5" xfId="5204"/>
    <cellStyle name="Note 3 2 5 2" xfId="5205"/>
    <cellStyle name="Note 3 2 6" xfId="5206"/>
    <cellStyle name="Note 3 2 6 2" xfId="5207"/>
    <cellStyle name="Note 3 2 7" xfId="5208"/>
    <cellStyle name="Note 3 2 7 2" xfId="5209"/>
    <cellStyle name="Note 3 2 8" xfId="5210"/>
    <cellStyle name="Note 3 2 8 2" xfId="5211"/>
    <cellStyle name="Note 3 2 9" xfId="5212"/>
    <cellStyle name="Note 3 2 9 2" xfId="5213"/>
    <cellStyle name="Note 3 20" xfId="5214"/>
    <cellStyle name="Note 3 20 2" xfId="5215"/>
    <cellStyle name="Note 3 21" xfId="5216"/>
    <cellStyle name="Note 3 21 2" xfId="5217"/>
    <cellStyle name="Note 3 22" xfId="5218"/>
    <cellStyle name="Note 3 22 2" xfId="5219"/>
    <cellStyle name="Note 3 23" xfId="5220"/>
    <cellStyle name="Note 3 23 2" xfId="5221"/>
    <cellStyle name="Note 3 24" xfId="5222"/>
    <cellStyle name="Note 3 24 2" xfId="5223"/>
    <cellStyle name="Note 3 25" xfId="5224"/>
    <cellStyle name="Note 3 25 2" xfId="5225"/>
    <cellStyle name="Note 3 26" xfId="5226"/>
    <cellStyle name="Note 3 26 2" xfId="5227"/>
    <cellStyle name="Note 3 27" xfId="5228"/>
    <cellStyle name="Note 3 27 2" xfId="5229"/>
    <cellStyle name="Note 3 28" xfId="5230"/>
    <cellStyle name="Note 3 28 2" xfId="5231"/>
    <cellStyle name="Note 3 29" xfId="5232"/>
    <cellStyle name="Note 3 29 2" xfId="5233"/>
    <cellStyle name="Note 3 3" xfId="236"/>
    <cellStyle name="Note 3 3 10" xfId="5234"/>
    <cellStyle name="Note 3 3 10 2" xfId="5235"/>
    <cellStyle name="Note 3 3 11" xfId="5236"/>
    <cellStyle name="Note 3 3 11 2" xfId="5237"/>
    <cellStyle name="Note 3 3 12" xfId="5238"/>
    <cellStyle name="Note 3 3 12 2" xfId="5239"/>
    <cellStyle name="Note 3 3 13" xfId="5240"/>
    <cellStyle name="Note 3 3 13 2" xfId="5241"/>
    <cellStyle name="Note 3 3 14" xfId="5242"/>
    <cellStyle name="Note 3 3 14 2" xfId="5243"/>
    <cellStyle name="Note 3 3 15" xfId="5244"/>
    <cellStyle name="Note 3 3 15 2" xfId="5245"/>
    <cellStyle name="Note 3 3 16" xfId="5246"/>
    <cellStyle name="Note 3 3 16 2" xfId="5247"/>
    <cellStyle name="Note 3 3 17" xfId="5248"/>
    <cellStyle name="Note 3 3 17 2" xfId="5249"/>
    <cellStyle name="Note 3 3 18" xfId="5250"/>
    <cellStyle name="Note 3 3 18 2" xfId="5251"/>
    <cellStyle name="Note 3 3 19" xfId="5252"/>
    <cellStyle name="Note 3 3 19 2" xfId="5253"/>
    <cellStyle name="Note 3 3 2" xfId="237"/>
    <cellStyle name="Note 3 3 2 2" xfId="238"/>
    <cellStyle name="Note 3 3 20" xfId="5254"/>
    <cellStyle name="Note 3 3 20 2" xfId="5255"/>
    <cellStyle name="Note 3 3 21" xfId="5256"/>
    <cellStyle name="Note 3 3 21 2" xfId="5257"/>
    <cellStyle name="Note 3 3 22" xfId="5258"/>
    <cellStyle name="Note 3 3 3" xfId="239"/>
    <cellStyle name="Note 3 3 3 2" xfId="5259"/>
    <cellStyle name="Note 3 3 4" xfId="5260"/>
    <cellStyle name="Note 3 3 4 2" xfId="5261"/>
    <cellStyle name="Note 3 3 5" xfId="5262"/>
    <cellStyle name="Note 3 3 5 2" xfId="5263"/>
    <cellStyle name="Note 3 3 6" xfId="5264"/>
    <cellStyle name="Note 3 3 6 2" xfId="5265"/>
    <cellStyle name="Note 3 3 7" xfId="5266"/>
    <cellStyle name="Note 3 3 7 2" xfId="5267"/>
    <cellStyle name="Note 3 3 8" xfId="5268"/>
    <cellStyle name="Note 3 3 8 2" xfId="5269"/>
    <cellStyle name="Note 3 3 9" xfId="5270"/>
    <cellStyle name="Note 3 3 9 2" xfId="5271"/>
    <cellStyle name="Note 3 30" xfId="5272"/>
    <cellStyle name="Note 3 30 2" xfId="5273"/>
    <cellStyle name="Note 3 31" xfId="5274"/>
    <cellStyle name="Note 3 31 2" xfId="5275"/>
    <cellStyle name="Note 3 32" xfId="5276"/>
    <cellStyle name="Note 3 32 2" xfId="5277"/>
    <cellStyle name="Note 3 33" xfId="5278"/>
    <cellStyle name="Note 3 33 2" xfId="5279"/>
    <cellStyle name="Note 3 34" xfId="5280"/>
    <cellStyle name="Note 3 34 2" xfId="5281"/>
    <cellStyle name="Note 3 35" xfId="5282"/>
    <cellStyle name="Note 3 35 2" xfId="5283"/>
    <cellStyle name="Note 3 36" xfId="5284"/>
    <cellStyle name="Note 3 36 2" xfId="5285"/>
    <cellStyle name="Note 3 37" xfId="5286"/>
    <cellStyle name="Note 3 37 2" xfId="5287"/>
    <cellStyle name="Note 3 38" xfId="5288"/>
    <cellStyle name="Note 3 38 2" xfId="5289"/>
    <cellStyle name="Note 3 39" xfId="5290"/>
    <cellStyle name="Note 3 39 2" xfId="5291"/>
    <cellStyle name="Note 3 4" xfId="240"/>
    <cellStyle name="Note 3 4 10" xfId="5292"/>
    <cellStyle name="Note 3 4 10 2" xfId="5293"/>
    <cellStyle name="Note 3 4 11" xfId="5294"/>
    <cellStyle name="Note 3 4 11 2" xfId="5295"/>
    <cellStyle name="Note 3 4 12" xfId="5296"/>
    <cellStyle name="Note 3 4 12 2" xfId="5297"/>
    <cellStyle name="Note 3 4 13" xfId="5298"/>
    <cellStyle name="Note 3 4 13 2" xfId="5299"/>
    <cellStyle name="Note 3 4 14" xfId="5300"/>
    <cellStyle name="Note 3 4 14 2" xfId="5301"/>
    <cellStyle name="Note 3 4 15" xfId="5302"/>
    <cellStyle name="Note 3 4 15 2" xfId="5303"/>
    <cellStyle name="Note 3 4 16" xfId="5304"/>
    <cellStyle name="Note 3 4 16 2" xfId="5305"/>
    <cellStyle name="Note 3 4 17" xfId="5306"/>
    <cellStyle name="Note 3 4 17 2" xfId="5307"/>
    <cellStyle name="Note 3 4 18" xfId="5308"/>
    <cellStyle name="Note 3 4 18 2" xfId="5309"/>
    <cellStyle name="Note 3 4 19" xfId="5310"/>
    <cellStyle name="Note 3 4 19 2" xfId="5311"/>
    <cellStyle name="Note 3 4 2" xfId="241"/>
    <cellStyle name="Note 3 4 2 2" xfId="5312"/>
    <cellStyle name="Note 3 4 20" xfId="5313"/>
    <cellStyle name="Note 3 4 20 2" xfId="5314"/>
    <cellStyle name="Note 3 4 21" xfId="5315"/>
    <cellStyle name="Note 3 4 21 2" xfId="5316"/>
    <cellStyle name="Note 3 4 22" xfId="5317"/>
    <cellStyle name="Note 3 4 3" xfId="5318"/>
    <cellStyle name="Note 3 4 3 2" xfId="5319"/>
    <cellStyle name="Note 3 4 4" xfId="5320"/>
    <cellStyle name="Note 3 4 4 2" xfId="5321"/>
    <cellStyle name="Note 3 4 5" xfId="5322"/>
    <cellStyle name="Note 3 4 5 2" xfId="5323"/>
    <cellStyle name="Note 3 4 6" xfId="5324"/>
    <cellStyle name="Note 3 4 6 2" xfId="5325"/>
    <cellStyle name="Note 3 4 7" xfId="5326"/>
    <cellStyle name="Note 3 4 7 2" xfId="5327"/>
    <cellStyle name="Note 3 4 8" xfId="5328"/>
    <cellStyle name="Note 3 4 8 2" xfId="5329"/>
    <cellStyle name="Note 3 4 9" xfId="5330"/>
    <cellStyle name="Note 3 4 9 2" xfId="5331"/>
    <cellStyle name="Note 3 40" xfId="5332"/>
    <cellStyle name="Note 3 40 2" xfId="5333"/>
    <cellStyle name="Note 3 41" xfId="5334"/>
    <cellStyle name="Note 3 41 2" xfId="5335"/>
    <cellStyle name="Note 3 42" xfId="5336"/>
    <cellStyle name="Note 3 42 2" xfId="5337"/>
    <cellStyle name="Note 3 43" xfId="5338"/>
    <cellStyle name="Note 3 43 2" xfId="5339"/>
    <cellStyle name="Note 3 44" xfId="5340"/>
    <cellStyle name="Note 3 44 2" xfId="5341"/>
    <cellStyle name="Note 3 45" xfId="5342"/>
    <cellStyle name="Note 3 45 2" xfId="5343"/>
    <cellStyle name="Note 3 46" xfId="5344"/>
    <cellStyle name="Note 3 46 2" xfId="5345"/>
    <cellStyle name="Note 3 47" xfId="5346"/>
    <cellStyle name="Note 3 47 2" xfId="5347"/>
    <cellStyle name="Note 3 48" xfId="5348"/>
    <cellStyle name="Note 3 48 2" xfId="5349"/>
    <cellStyle name="Note 3 49" xfId="5350"/>
    <cellStyle name="Note 3 49 2" xfId="5351"/>
    <cellStyle name="Note 3 5" xfId="242"/>
    <cellStyle name="Note 3 5 10" xfId="5352"/>
    <cellStyle name="Note 3 5 10 2" xfId="5353"/>
    <cellStyle name="Note 3 5 11" xfId="5354"/>
    <cellStyle name="Note 3 5 11 2" xfId="5355"/>
    <cellStyle name="Note 3 5 12" xfId="5356"/>
    <cellStyle name="Note 3 5 12 2" xfId="5357"/>
    <cellStyle name="Note 3 5 13" xfId="5358"/>
    <cellStyle name="Note 3 5 13 2" xfId="5359"/>
    <cellStyle name="Note 3 5 14" xfId="5360"/>
    <cellStyle name="Note 3 5 14 2" xfId="5361"/>
    <cellStyle name="Note 3 5 15" xfId="5362"/>
    <cellStyle name="Note 3 5 15 2" xfId="5363"/>
    <cellStyle name="Note 3 5 16" xfId="5364"/>
    <cellStyle name="Note 3 5 16 2" xfId="5365"/>
    <cellStyle name="Note 3 5 17" xfId="5366"/>
    <cellStyle name="Note 3 5 17 2" xfId="5367"/>
    <cellStyle name="Note 3 5 18" xfId="5368"/>
    <cellStyle name="Note 3 5 18 2" xfId="5369"/>
    <cellStyle name="Note 3 5 19" xfId="5370"/>
    <cellStyle name="Note 3 5 19 2" xfId="5371"/>
    <cellStyle name="Note 3 5 2" xfId="5372"/>
    <cellStyle name="Note 3 5 2 2" xfId="5373"/>
    <cellStyle name="Note 3 5 20" xfId="5374"/>
    <cellStyle name="Note 3 5 20 2" xfId="5375"/>
    <cellStyle name="Note 3 5 21" xfId="5376"/>
    <cellStyle name="Note 3 5 21 2" xfId="5377"/>
    <cellStyle name="Note 3 5 22" xfId="5378"/>
    <cellStyle name="Note 3 5 3" xfId="5379"/>
    <cellStyle name="Note 3 5 3 2" xfId="5380"/>
    <cellStyle name="Note 3 5 4" xfId="5381"/>
    <cellStyle name="Note 3 5 4 2" xfId="5382"/>
    <cellStyle name="Note 3 5 5" xfId="5383"/>
    <cellStyle name="Note 3 5 5 2" xfId="5384"/>
    <cellStyle name="Note 3 5 6" xfId="5385"/>
    <cellStyle name="Note 3 5 6 2" xfId="5386"/>
    <cellStyle name="Note 3 5 7" xfId="5387"/>
    <cellStyle name="Note 3 5 7 2" xfId="5388"/>
    <cellStyle name="Note 3 5 8" xfId="5389"/>
    <cellStyle name="Note 3 5 8 2" xfId="5390"/>
    <cellStyle name="Note 3 5 9" xfId="5391"/>
    <cellStyle name="Note 3 5 9 2" xfId="5392"/>
    <cellStyle name="Note 3 50" xfId="5393"/>
    <cellStyle name="Note 3 50 2" xfId="5394"/>
    <cellStyle name="Note 3 51" xfId="5395"/>
    <cellStyle name="Note 3 51 2" xfId="5396"/>
    <cellStyle name="Note 3 52" xfId="5397"/>
    <cellStyle name="Note 3 52 2" xfId="5398"/>
    <cellStyle name="Note 3 53" xfId="5399"/>
    <cellStyle name="Note 3 53 2" xfId="5400"/>
    <cellStyle name="Note 3 54" xfId="5401"/>
    <cellStyle name="Note 3 54 2" xfId="5402"/>
    <cellStyle name="Note 3 54 3" xfId="5403"/>
    <cellStyle name="Note 3 54 3 2" xfId="5404"/>
    <cellStyle name="Note 3 54 4" xfId="5405"/>
    <cellStyle name="Note 3 54 4 2" xfId="5406"/>
    <cellStyle name="Note 3 54 5" xfId="5407"/>
    <cellStyle name="Note 3 55" xfId="5408"/>
    <cellStyle name="Note 3 55 2" xfId="5409"/>
    <cellStyle name="Note 3 56" xfId="5410"/>
    <cellStyle name="Note 3 56 2" xfId="5411"/>
    <cellStyle name="Note 3 57" xfId="5412"/>
    <cellStyle name="Note 3 57 2" xfId="5413"/>
    <cellStyle name="Note 3 58" xfId="5414"/>
    <cellStyle name="Note 3 58 2" xfId="5415"/>
    <cellStyle name="Note 3 59" xfId="5416"/>
    <cellStyle name="Note 3 59 2" xfId="5417"/>
    <cellStyle name="Note 3 6" xfId="5418"/>
    <cellStyle name="Note 3 6 10" xfId="5419"/>
    <cellStyle name="Note 3 6 10 2" xfId="5420"/>
    <cellStyle name="Note 3 6 11" xfId="5421"/>
    <cellStyle name="Note 3 6 11 2" xfId="5422"/>
    <cellStyle name="Note 3 6 12" xfId="5423"/>
    <cellStyle name="Note 3 6 12 2" xfId="5424"/>
    <cellStyle name="Note 3 6 13" xfId="5425"/>
    <cellStyle name="Note 3 6 13 2" xfId="5426"/>
    <cellStyle name="Note 3 6 14" xfId="5427"/>
    <cellStyle name="Note 3 6 14 2" xfId="5428"/>
    <cellStyle name="Note 3 6 15" xfId="5429"/>
    <cellStyle name="Note 3 6 15 2" xfId="5430"/>
    <cellStyle name="Note 3 6 16" xfId="5431"/>
    <cellStyle name="Note 3 6 16 2" xfId="5432"/>
    <cellStyle name="Note 3 6 17" xfId="5433"/>
    <cellStyle name="Note 3 6 17 2" xfId="5434"/>
    <cellStyle name="Note 3 6 18" xfId="5435"/>
    <cellStyle name="Note 3 6 18 2" xfId="5436"/>
    <cellStyle name="Note 3 6 19" xfId="5437"/>
    <cellStyle name="Note 3 6 19 2" xfId="5438"/>
    <cellStyle name="Note 3 6 2" xfId="5439"/>
    <cellStyle name="Note 3 6 2 2" xfId="5440"/>
    <cellStyle name="Note 3 6 20" xfId="5441"/>
    <cellStyle name="Note 3 6 20 2" xfId="5442"/>
    <cellStyle name="Note 3 6 21" xfId="5443"/>
    <cellStyle name="Note 3 6 21 2" xfId="5444"/>
    <cellStyle name="Note 3 6 22" xfId="5445"/>
    <cellStyle name="Note 3 6 3" xfId="5446"/>
    <cellStyle name="Note 3 6 3 2" xfId="5447"/>
    <cellStyle name="Note 3 6 4" xfId="5448"/>
    <cellStyle name="Note 3 6 4 2" xfId="5449"/>
    <cellStyle name="Note 3 6 5" xfId="5450"/>
    <cellStyle name="Note 3 6 5 2" xfId="5451"/>
    <cellStyle name="Note 3 6 6" xfId="5452"/>
    <cellStyle name="Note 3 6 6 2" xfId="5453"/>
    <cellStyle name="Note 3 6 7" xfId="5454"/>
    <cellStyle name="Note 3 6 7 2" xfId="5455"/>
    <cellStyle name="Note 3 6 8" xfId="5456"/>
    <cellStyle name="Note 3 6 8 2" xfId="5457"/>
    <cellStyle name="Note 3 6 9" xfId="5458"/>
    <cellStyle name="Note 3 6 9 2" xfId="5459"/>
    <cellStyle name="Note 3 60" xfId="5460"/>
    <cellStyle name="Note 3 60 2" xfId="5461"/>
    <cellStyle name="Note 3 61" xfId="5462"/>
    <cellStyle name="Note 3 61 2" xfId="5463"/>
    <cellStyle name="Note 3 62" xfId="5464"/>
    <cellStyle name="Note 3 62 2" xfId="5465"/>
    <cellStyle name="Note 3 63" xfId="5466"/>
    <cellStyle name="Note 3 63 2" xfId="5467"/>
    <cellStyle name="Note 3 64" xfId="5468"/>
    <cellStyle name="Note 3 64 2" xfId="5469"/>
    <cellStyle name="Note 3 65" xfId="5470"/>
    <cellStyle name="Note 3 65 2" xfId="5471"/>
    <cellStyle name="Note 3 66" xfId="5472"/>
    <cellStyle name="Note 3 66 2" xfId="5473"/>
    <cellStyle name="Note 3 67" xfId="5474"/>
    <cellStyle name="Note 3 67 2" xfId="5475"/>
    <cellStyle name="Note 3 68" xfId="5476"/>
    <cellStyle name="Note 3 68 2" xfId="5477"/>
    <cellStyle name="Note 3 69" xfId="5478"/>
    <cellStyle name="Note 3 69 2" xfId="5479"/>
    <cellStyle name="Note 3 7" xfId="5480"/>
    <cellStyle name="Note 3 7 10" xfId="5481"/>
    <cellStyle name="Note 3 7 10 2" xfId="5482"/>
    <cellStyle name="Note 3 7 11" xfId="5483"/>
    <cellStyle name="Note 3 7 11 2" xfId="5484"/>
    <cellStyle name="Note 3 7 12" xfId="5485"/>
    <cellStyle name="Note 3 7 12 2" xfId="5486"/>
    <cellStyle name="Note 3 7 13" xfId="5487"/>
    <cellStyle name="Note 3 7 13 2" xfId="5488"/>
    <cellStyle name="Note 3 7 14" xfId="5489"/>
    <cellStyle name="Note 3 7 14 2" xfId="5490"/>
    <cellStyle name="Note 3 7 15" xfId="5491"/>
    <cellStyle name="Note 3 7 15 2" xfId="5492"/>
    <cellStyle name="Note 3 7 16" xfId="5493"/>
    <cellStyle name="Note 3 7 16 2" xfId="5494"/>
    <cellStyle name="Note 3 7 17" xfId="5495"/>
    <cellStyle name="Note 3 7 17 2" xfId="5496"/>
    <cellStyle name="Note 3 7 18" xfId="5497"/>
    <cellStyle name="Note 3 7 18 2" xfId="5498"/>
    <cellStyle name="Note 3 7 19" xfId="5499"/>
    <cellStyle name="Note 3 7 19 2" xfId="5500"/>
    <cellStyle name="Note 3 7 2" xfId="5501"/>
    <cellStyle name="Note 3 7 2 2" xfId="5502"/>
    <cellStyle name="Note 3 7 20" xfId="5503"/>
    <cellStyle name="Note 3 7 20 2" xfId="5504"/>
    <cellStyle name="Note 3 7 21" xfId="5505"/>
    <cellStyle name="Note 3 7 21 2" xfId="5506"/>
    <cellStyle name="Note 3 7 22" xfId="5507"/>
    <cellStyle name="Note 3 7 3" xfId="5508"/>
    <cellStyle name="Note 3 7 3 2" xfId="5509"/>
    <cellStyle name="Note 3 7 4" xfId="5510"/>
    <cellStyle name="Note 3 7 4 2" xfId="5511"/>
    <cellStyle name="Note 3 7 5" xfId="5512"/>
    <cellStyle name="Note 3 7 5 2" xfId="5513"/>
    <cellStyle name="Note 3 7 6" xfId="5514"/>
    <cellStyle name="Note 3 7 6 2" xfId="5515"/>
    <cellStyle name="Note 3 7 7" xfId="5516"/>
    <cellStyle name="Note 3 7 7 2" xfId="5517"/>
    <cellStyle name="Note 3 7 8" xfId="5518"/>
    <cellStyle name="Note 3 7 8 2" xfId="5519"/>
    <cellStyle name="Note 3 7 9" xfId="5520"/>
    <cellStyle name="Note 3 7 9 2" xfId="5521"/>
    <cellStyle name="Note 3 70" xfId="5522"/>
    <cellStyle name="Note 3 70 2" xfId="5523"/>
    <cellStyle name="Note 3 71" xfId="5524"/>
    <cellStyle name="Note 3 71 2" xfId="5525"/>
    <cellStyle name="Note 3 72" xfId="5526"/>
    <cellStyle name="Note 3 72 2" xfId="5527"/>
    <cellStyle name="Note 3 73" xfId="5528"/>
    <cellStyle name="Note 3 73 2" xfId="5529"/>
    <cellStyle name="Note 3 74" xfId="5530"/>
    <cellStyle name="Note 3 74 2" xfId="5531"/>
    <cellStyle name="Note 3 75" xfId="5532"/>
    <cellStyle name="Note 3 75 2" xfId="5533"/>
    <cellStyle name="Note 3 76" xfId="5534"/>
    <cellStyle name="Note 3 76 2" xfId="5535"/>
    <cellStyle name="Note 3 77" xfId="5536"/>
    <cellStyle name="Note 3 77 2" xfId="5537"/>
    <cellStyle name="Note 3 78" xfId="5538"/>
    <cellStyle name="Note 3 78 2" xfId="5539"/>
    <cellStyle name="Note 3 79" xfId="5540"/>
    <cellStyle name="Note 3 79 2" xfId="5541"/>
    <cellStyle name="Note 3 8" xfId="5542"/>
    <cellStyle name="Note 3 8 10" xfId="5543"/>
    <cellStyle name="Note 3 8 10 2" xfId="5544"/>
    <cellStyle name="Note 3 8 11" xfId="5545"/>
    <cellStyle name="Note 3 8 11 2" xfId="5546"/>
    <cellStyle name="Note 3 8 12" xfId="5547"/>
    <cellStyle name="Note 3 8 12 2" xfId="5548"/>
    <cellStyle name="Note 3 8 13" xfId="5549"/>
    <cellStyle name="Note 3 8 13 2" xfId="5550"/>
    <cellStyle name="Note 3 8 14" xfId="5551"/>
    <cellStyle name="Note 3 8 14 2" xfId="5552"/>
    <cellStyle name="Note 3 8 15" xfId="5553"/>
    <cellStyle name="Note 3 8 15 2" xfId="5554"/>
    <cellStyle name="Note 3 8 16" xfId="5555"/>
    <cellStyle name="Note 3 8 16 2" xfId="5556"/>
    <cellStyle name="Note 3 8 17" xfId="5557"/>
    <cellStyle name="Note 3 8 17 2" xfId="5558"/>
    <cellStyle name="Note 3 8 18" xfId="5559"/>
    <cellStyle name="Note 3 8 18 2" xfId="5560"/>
    <cellStyle name="Note 3 8 19" xfId="5561"/>
    <cellStyle name="Note 3 8 19 2" xfId="5562"/>
    <cellStyle name="Note 3 8 2" xfId="5563"/>
    <cellStyle name="Note 3 8 2 2" xfId="5564"/>
    <cellStyle name="Note 3 8 20" xfId="5565"/>
    <cellStyle name="Note 3 8 20 2" xfId="5566"/>
    <cellStyle name="Note 3 8 21" xfId="5567"/>
    <cellStyle name="Note 3 8 21 2" xfId="5568"/>
    <cellStyle name="Note 3 8 22" xfId="5569"/>
    <cellStyle name="Note 3 8 3" xfId="5570"/>
    <cellStyle name="Note 3 8 3 2" xfId="5571"/>
    <cellStyle name="Note 3 8 4" xfId="5572"/>
    <cellStyle name="Note 3 8 4 2" xfId="5573"/>
    <cellStyle name="Note 3 8 5" xfId="5574"/>
    <cellStyle name="Note 3 8 5 2" xfId="5575"/>
    <cellStyle name="Note 3 8 6" xfId="5576"/>
    <cellStyle name="Note 3 8 6 2" xfId="5577"/>
    <cellStyle name="Note 3 8 7" xfId="5578"/>
    <cellStyle name="Note 3 8 7 2" xfId="5579"/>
    <cellStyle name="Note 3 8 8" xfId="5580"/>
    <cellStyle name="Note 3 8 8 2" xfId="5581"/>
    <cellStyle name="Note 3 8 9" xfId="5582"/>
    <cellStyle name="Note 3 8 9 2" xfId="5583"/>
    <cellStyle name="Note 3 80" xfId="5584"/>
    <cellStyle name="Note 3 80 2" xfId="5585"/>
    <cellStyle name="Note 3 81" xfId="5586"/>
    <cellStyle name="Note 3 81 2" xfId="5587"/>
    <cellStyle name="Note 3 82" xfId="5588"/>
    <cellStyle name="Note 3 82 2" xfId="5589"/>
    <cellStyle name="Note 3 83" xfId="5590"/>
    <cellStyle name="Note 3 83 2" xfId="5591"/>
    <cellStyle name="Note 3 84" xfId="5592"/>
    <cellStyle name="Note 3 9" xfId="5593"/>
    <cellStyle name="Note 3 9 10" xfId="5594"/>
    <cellStyle name="Note 3 9 10 2" xfId="5595"/>
    <cellStyle name="Note 3 9 11" xfId="5596"/>
    <cellStyle name="Note 3 9 11 2" xfId="5597"/>
    <cellStyle name="Note 3 9 12" xfId="5598"/>
    <cellStyle name="Note 3 9 12 2" xfId="5599"/>
    <cellStyle name="Note 3 9 13" xfId="5600"/>
    <cellStyle name="Note 3 9 13 2" xfId="5601"/>
    <cellStyle name="Note 3 9 14" xfId="5602"/>
    <cellStyle name="Note 3 9 14 2" xfId="5603"/>
    <cellStyle name="Note 3 9 15" xfId="5604"/>
    <cellStyle name="Note 3 9 15 2" xfId="5605"/>
    <cellStyle name="Note 3 9 16" xfId="5606"/>
    <cellStyle name="Note 3 9 16 2" xfId="5607"/>
    <cellStyle name="Note 3 9 17" xfId="5608"/>
    <cellStyle name="Note 3 9 17 2" xfId="5609"/>
    <cellStyle name="Note 3 9 18" xfId="5610"/>
    <cellStyle name="Note 3 9 18 2" xfId="5611"/>
    <cellStyle name="Note 3 9 19" xfId="5612"/>
    <cellStyle name="Note 3 9 19 2" xfId="5613"/>
    <cellStyle name="Note 3 9 2" xfId="5614"/>
    <cellStyle name="Note 3 9 2 2" xfId="5615"/>
    <cellStyle name="Note 3 9 20" xfId="5616"/>
    <cellStyle name="Note 3 9 20 2" xfId="5617"/>
    <cellStyle name="Note 3 9 21" xfId="5618"/>
    <cellStyle name="Note 3 9 21 2" xfId="5619"/>
    <cellStyle name="Note 3 9 22" xfId="5620"/>
    <cellStyle name="Note 3 9 3" xfId="5621"/>
    <cellStyle name="Note 3 9 3 2" xfId="5622"/>
    <cellStyle name="Note 3 9 4" xfId="5623"/>
    <cellStyle name="Note 3 9 4 2" xfId="5624"/>
    <cellStyle name="Note 3 9 5" xfId="5625"/>
    <cellStyle name="Note 3 9 5 2" xfId="5626"/>
    <cellStyle name="Note 3 9 6" xfId="5627"/>
    <cellStyle name="Note 3 9 6 2" xfId="5628"/>
    <cellStyle name="Note 3 9 7" xfId="5629"/>
    <cellStyle name="Note 3 9 7 2" xfId="5630"/>
    <cellStyle name="Note 3 9 8" xfId="5631"/>
    <cellStyle name="Note 3 9 8 2" xfId="5632"/>
    <cellStyle name="Note 3 9 9" xfId="5633"/>
    <cellStyle name="Note 3 9 9 2" xfId="5634"/>
    <cellStyle name="Note 30" xfId="5635"/>
    <cellStyle name="Note 30 2" xfId="5636"/>
    <cellStyle name="Note 31" xfId="5637"/>
    <cellStyle name="Note 31 2" xfId="5638"/>
    <cellStyle name="Note 32" xfId="5639"/>
    <cellStyle name="Note 32 2" xfId="5640"/>
    <cellStyle name="Note 33" xfId="5641"/>
    <cellStyle name="Note 33 2" xfId="5642"/>
    <cellStyle name="Note 34" xfId="5643"/>
    <cellStyle name="Note 34 2" xfId="5644"/>
    <cellStyle name="Note 35" xfId="5645"/>
    <cellStyle name="Note 35 2" xfId="5646"/>
    <cellStyle name="Note 36" xfId="5647"/>
    <cellStyle name="Note 36 2" xfId="5648"/>
    <cellStyle name="Note 37" xfId="5649"/>
    <cellStyle name="Note 37 2" xfId="5650"/>
    <cellStyle name="Note 38" xfId="5651"/>
    <cellStyle name="Note 38 2" xfId="5652"/>
    <cellStyle name="Note 39" xfId="5653"/>
    <cellStyle name="Note 39 2" xfId="5654"/>
    <cellStyle name="Note 4" xfId="243"/>
    <cellStyle name="Note 4 10" xfId="5655"/>
    <cellStyle name="Note 4 10 10" xfId="5656"/>
    <cellStyle name="Note 4 10 10 2" xfId="5657"/>
    <cellStyle name="Note 4 10 11" xfId="5658"/>
    <cellStyle name="Note 4 10 11 2" xfId="5659"/>
    <cellStyle name="Note 4 10 12" xfId="5660"/>
    <cellStyle name="Note 4 10 12 2" xfId="5661"/>
    <cellStyle name="Note 4 10 13" xfId="5662"/>
    <cellStyle name="Note 4 10 13 2" xfId="5663"/>
    <cellStyle name="Note 4 10 14" xfId="5664"/>
    <cellStyle name="Note 4 10 14 2" xfId="5665"/>
    <cellStyle name="Note 4 10 15" xfId="5666"/>
    <cellStyle name="Note 4 10 15 2" xfId="5667"/>
    <cellStyle name="Note 4 10 16" xfId="5668"/>
    <cellStyle name="Note 4 10 16 2" xfId="5669"/>
    <cellStyle name="Note 4 10 17" xfId="5670"/>
    <cellStyle name="Note 4 10 17 2" xfId="5671"/>
    <cellStyle name="Note 4 10 18" xfId="5672"/>
    <cellStyle name="Note 4 10 18 2" xfId="5673"/>
    <cellStyle name="Note 4 10 19" xfId="5674"/>
    <cellStyle name="Note 4 10 19 2" xfId="5675"/>
    <cellStyle name="Note 4 10 2" xfId="5676"/>
    <cellStyle name="Note 4 10 2 2" xfId="5677"/>
    <cellStyle name="Note 4 10 20" xfId="5678"/>
    <cellStyle name="Note 4 10 20 2" xfId="5679"/>
    <cellStyle name="Note 4 10 21" xfId="5680"/>
    <cellStyle name="Note 4 10 21 2" xfId="5681"/>
    <cellStyle name="Note 4 10 22" xfId="5682"/>
    <cellStyle name="Note 4 10 3" xfId="5683"/>
    <cellStyle name="Note 4 10 3 2" xfId="5684"/>
    <cellStyle name="Note 4 10 4" xfId="5685"/>
    <cellStyle name="Note 4 10 4 2" xfId="5686"/>
    <cellStyle name="Note 4 10 5" xfId="5687"/>
    <cellStyle name="Note 4 10 5 2" xfId="5688"/>
    <cellStyle name="Note 4 10 6" xfId="5689"/>
    <cellStyle name="Note 4 10 6 2" xfId="5690"/>
    <cellStyle name="Note 4 10 7" xfId="5691"/>
    <cellStyle name="Note 4 10 7 2" xfId="5692"/>
    <cellStyle name="Note 4 10 8" xfId="5693"/>
    <cellStyle name="Note 4 10 8 2" xfId="5694"/>
    <cellStyle name="Note 4 10 9" xfId="5695"/>
    <cellStyle name="Note 4 10 9 2" xfId="5696"/>
    <cellStyle name="Note 4 11" xfId="5697"/>
    <cellStyle name="Note 4 11 10" xfId="5698"/>
    <cellStyle name="Note 4 11 10 2" xfId="5699"/>
    <cellStyle name="Note 4 11 11" xfId="5700"/>
    <cellStyle name="Note 4 11 11 2" xfId="5701"/>
    <cellStyle name="Note 4 11 12" xfId="5702"/>
    <cellStyle name="Note 4 11 12 2" xfId="5703"/>
    <cellStyle name="Note 4 11 13" xfId="5704"/>
    <cellStyle name="Note 4 11 13 2" xfId="5705"/>
    <cellStyle name="Note 4 11 14" xfId="5706"/>
    <cellStyle name="Note 4 11 14 2" xfId="5707"/>
    <cellStyle name="Note 4 11 15" xfId="5708"/>
    <cellStyle name="Note 4 11 15 2" xfId="5709"/>
    <cellStyle name="Note 4 11 16" xfId="5710"/>
    <cellStyle name="Note 4 11 16 2" xfId="5711"/>
    <cellStyle name="Note 4 11 17" xfId="5712"/>
    <cellStyle name="Note 4 11 17 2" xfId="5713"/>
    <cellStyle name="Note 4 11 18" xfId="5714"/>
    <cellStyle name="Note 4 11 18 2" xfId="5715"/>
    <cellStyle name="Note 4 11 19" xfId="5716"/>
    <cellStyle name="Note 4 11 19 2" xfId="5717"/>
    <cellStyle name="Note 4 11 2" xfId="5718"/>
    <cellStyle name="Note 4 11 2 2" xfId="5719"/>
    <cellStyle name="Note 4 11 20" xfId="5720"/>
    <cellStyle name="Note 4 11 20 2" xfId="5721"/>
    <cellStyle name="Note 4 11 21" xfId="5722"/>
    <cellStyle name="Note 4 11 21 2" xfId="5723"/>
    <cellStyle name="Note 4 11 22" xfId="5724"/>
    <cellStyle name="Note 4 11 3" xfId="5725"/>
    <cellStyle name="Note 4 11 3 2" xfId="5726"/>
    <cellStyle name="Note 4 11 4" xfId="5727"/>
    <cellStyle name="Note 4 11 4 2" xfId="5728"/>
    <cellStyle name="Note 4 11 5" xfId="5729"/>
    <cellStyle name="Note 4 11 5 2" xfId="5730"/>
    <cellStyle name="Note 4 11 6" xfId="5731"/>
    <cellStyle name="Note 4 11 6 2" xfId="5732"/>
    <cellStyle name="Note 4 11 7" xfId="5733"/>
    <cellStyle name="Note 4 11 7 2" xfId="5734"/>
    <cellStyle name="Note 4 11 8" xfId="5735"/>
    <cellStyle name="Note 4 11 8 2" xfId="5736"/>
    <cellStyle name="Note 4 11 9" xfId="5737"/>
    <cellStyle name="Note 4 11 9 2" xfId="5738"/>
    <cellStyle name="Note 4 12" xfId="5739"/>
    <cellStyle name="Note 4 12 10" xfId="5740"/>
    <cellStyle name="Note 4 12 10 2" xfId="5741"/>
    <cellStyle name="Note 4 12 11" xfId="5742"/>
    <cellStyle name="Note 4 12 11 2" xfId="5743"/>
    <cellStyle name="Note 4 12 12" xfId="5744"/>
    <cellStyle name="Note 4 12 12 2" xfId="5745"/>
    <cellStyle name="Note 4 12 13" xfId="5746"/>
    <cellStyle name="Note 4 12 13 2" xfId="5747"/>
    <cellStyle name="Note 4 12 14" xfId="5748"/>
    <cellStyle name="Note 4 12 14 2" xfId="5749"/>
    <cellStyle name="Note 4 12 15" xfId="5750"/>
    <cellStyle name="Note 4 12 15 2" xfId="5751"/>
    <cellStyle name="Note 4 12 16" xfId="5752"/>
    <cellStyle name="Note 4 12 16 2" xfId="5753"/>
    <cellStyle name="Note 4 12 17" xfId="5754"/>
    <cellStyle name="Note 4 12 17 2" xfId="5755"/>
    <cellStyle name="Note 4 12 18" xfId="5756"/>
    <cellStyle name="Note 4 12 18 2" xfId="5757"/>
    <cellStyle name="Note 4 12 19" xfId="5758"/>
    <cellStyle name="Note 4 12 19 2" xfId="5759"/>
    <cellStyle name="Note 4 12 2" xfId="5760"/>
    <cellStyle name="Note 4 12 2 2" xfId="5761"/>
    <cellStyle name="Note 4 12 20" xfId="5762"/>
    <cellStyle name="Note 4 12 20 2" xfId="5763"/>
    <cellStyle name="Note 4 12 21" xfId="5764"/>
    <cellStyle name="Note 4 12 21 2" xfId="5765"/>
    <cellStyle name="Note 4 12 22" xfId="5766"/>
    <cellStyle name="Note 4 12 3" xfId="5767"/>
    <cellStyle name="Note 4 12 3 2" xfId="5768"/>
    <cellStyle name="Note 4 12 4" xfId="5769"/>
    <cellStyle name="Note 4 12 4 2" xfId="5770"/>
    <cellStyle name="Note 4 12 5" xfId="5771"/>
    <cellStyle name="Note 4 12 5 2" xfId="5772"/>
    <cellStyle name="Note 4 12 6" xfId="5773"/>
    <cellStyle name="Note 4 12 6 2" xfId="5774"/>
    <cellStyle name="Note 4 12 7" xfId="5775"/>
    <cellStyle name="Note 4 12 7 2" xfId="5776"/>
    <cellStyle name="Note 4 12 8" xfId="5777"/>
    <cellStyle name="Note 4 12 8 2" xfId="5778"/>
    <cellStyle name="Note 4 12 9" xfId="5779"/>
    <cellStyle name="Note 4 12 9 2" xfId="5780"/>
    <cellStyle name="Note 4 13" xfId="5781"/>
    <cellStyle name="Note 4 13 10" xfId="5782"/>
    <cellStyle name="Note 4 13 10 2" xfId="5783"/>
    <cellStyle name="Note 4 13 11" xfId="5784"/>
    <cellStyle name="Note 4 13 11 2" xfId="5785"/>
    <cellStyle name="Note 4 13 12" xfId="5786"/>
    <cellStyle name="Note 4 13 12 2" xfId="5787"/>
    <cellStyle name="Note 4 13 13" xfId="5788"/>
    <cellStyle name="Note 4 13 13 2" xfId="5789"/>
    <cellStyle name="Note 4 13 14" xfId="5790"/>
    <cellStyle name="Note 4 13 14 2" xfId="5791"/>
    <cellStyle name="Note 4 13 15" xfId="5792"/>
    <cellStyle name="Note 4 13 15 2" xfId="5793"/>
    <cellStyle name="Note 4 13 16" xfId="5794"/>
    <cellStyle name="Note 4 13 16 2" xfId="5795"/>
    <cellStyle name="Note 4 13 17" xfId="5796"/>
    <cellStyle name="Note 4 13 17 2" xfId="5797"/>
    <cellStyle name="Note 4 13 18" xfId="5798"/>
    <cellStyle name="Note 4 13 18 2" xfId="5799"/>
    <cellStyle name="Note 4 13 19" xfId="5800"/>
    <cellStyle name="Note 4 13 19 2" xfId="5801"/>
    <cellStyle name="Note 4 13 2" xfId="5802"/>
    <cellStyle name="Note 4 13 2 2" xfId="5803"/>
    <cellStyle name="Note 4 13 20" xfId="5804"/>
    <cellStyle name="Note 4 13 20 2" xfId="5805"/>
    <cellStyle name="Note 4 13 21" xfId="5806"/>
    <cellStyle name="Note 4 13 21 2" xfId="5807"/>
    <cellStyle name="Note 4 13 22" xfId="5808"/>
    <cellStyle name="Note 4 13 3" xfId="5809"/>
    <cellStyle name="Note 4 13 3 2" xfId="5810"/>
    <cellStyle name="Note 4 13 4" xfId="5811"/>
    <cellStyle name="Note 4 13 4 2" xfId="5812"/>
    <cellStyle name="Note 4 13 5" xfId="5813"/>
    <cellStyle name="Note 4 13 5 2" xfId="5814"/>
    <cellStyle name="Note 4 13 6" xfId="5815"/>
    <cellStyle name="Note 4 13 6 2" xfId="5816"/>
    <cellStyle name="Note 4 13 7" xfId="5817"/>
    <cellStyle name="Note 4 13 7 2" xfId="5818"/>
    <cellStyle name="Note 4 13 8" xfId="5819"/>
    <cellStyle name="Note 4 13 8 2" xfId="5820"/>
    <cellStyle name="Note 4 13 9" xfId="5821"/>
    <cellStyle name="Note 4 13 9 2" xfId="5822"/>
    <cellStyle name="Note 4 14" xfId="5823"/>
    <cellStyle name="Note 4 14 10" xfId="5824"/>
    <cellStyle name="Note 4 14 10 2" xfId="5825"/>
    <cellStyle name="Note 4 14 11" xfId="5826"/>
    <cellStyle name="Note 4 14 11 2" xfId="5827"/>
    <cellStyle name="Note 4 14 12" xfId="5828"/>
    <cellStyle name="Note 4 14 12 2" xfId="5829"/>
    <cellStyle name="Note 4 14 13" xfId="5830"/>
    <cellStyle name="Note 4 14 13 2" xfId="5831"/>
    <cellStyle name="Note 4 14 14" xfId="5832"/>
    <cellStyle name="Note 4 14 14 2" xfId="5833"/>
    <cellStyle name="Note 4 14 15" xfId="5834"/>
    <cellStyle name="Note 4 14 15 2" xfId="5835"/>
    <cellStyle name="Note 4 14 16" xfId="5836"/>
    <cellStyle name="Note 4 14 16 2" xfId="5837"/>
    <cellStyle name="Note 4 14 17" xfId="5838"/>
    <cellStyle name="Note 4 14 17 2" xfId="5839"/>
    <cellStyle name="Note 4 14 18" xfId="5840"/>
    <cellStyle name="Note 4 14 18 2" xfId="5841"/>
    <cellStyle name="Note 4 14 19" xfId="5842"/>
    <cellStyle name="Note 4 14 19 2" xfId="5843"/>
    <cellStyle name="Note 4 14 2" xfId="5844"/>
    <cellStyle name="Note 4 14 2 2" xfId="5845"/>
    <cellStyle name="Note 4 14 20" xfId="5846"/>
    <cellStyle name="Note 4 14 20 2" xfId="5847"/>
    <cellStyle name="Note 4 14 21" xfId="5848"/>
    <cellStyle name="Note 4 14 21 2" xfId="5849"/>
    <cellStyle name="Note 4 14 22" xfId="5850"/>
    <cellStyle name="Note 4 14 3" xfId="5851"/>
    <cellStyle name="Note 4 14 3 2" xfId="5852"/>
    <cellStyle name="Note 4 14 4" xfId="5853"/>
    <cellStyle name="Note 4 14 4 2" xfId="5854"/>
    <cellStyle name="Note 4 14 5" xfId="5855"/>
    <cellStyle name="Note 4 14 5 2" xfId="5856"/>
    <cellStyle name="Note 4 14 6" xfId="5857"/>
    <cellStyle name="Note 4 14 6 2" xfId="5858"/>
    <cellStyle name="Note 4 14 7" xfId="5859"/>
    <cellStyle name="Note 4 14 7 2" xfId="5860"/>
    <cellStyle name="Note 4 14 8" xfId="5861"/>
    <cellStyle name="Note 4 14 8 2" xfId="5862"/>
    <cellStyle name="Note 4 14 9" xfId="5863"/>
    <cellStyle name="Note 4 14 9 2" xfId="5864"/>
    <cellStyle name="Note 4 15" xfId="5865"/>
    <cellStyle name="Note 4 15 2" xfId="5866"/>
    <cellStyle name="Note 4 16" xfId="5867"/>
    <cellStyle name="Note 4 16 2" xfId="5868"/>
    <cellStyle name="Note 4 17" xfId="5869"/>
    <cellStyle name="Note 4 17 2" xfId="5870"/>
    <cellStyle name="Note 4 18" xfId="5871"/>
    <cellStyle name="Note 4 18 2" xfId="5872"/>
    <cellStyle name="Note 4 19" xfId="5873"/>
    <cellStyle name="Note 4 19 2" xfId="5874"/>
    <cellStyle name="Note 4 2" xfId="5875"/>
    <cellStyle name="Note 4 2 10" xfId="5876"/>
    <cellStyle name="Note 4 2 10 2" xfId="5877"/>
    <cellStyle name="Note 4 2 11" xfId="5878"/>
    <cellStyle name="Note 4 2 11 2" xfId="5879"/>
    <cellStyle name="Note 4 2 12" xfId="5880"/>
    <cellStyle name="Note 4 2 12 2" xfId="5881"/>
    <cellStyle name="Note 4 2 13" xfId="5882"/>
    <cellStyle name="Note 4 2 13 2" xfId="5883"/>
    <cellStyle name="Note 4 2 14" xfId="5884"/>
    <cellStyle name="Note 4 2 14 2" xfId="5885"/>
    <cellStyle name="Note 4 2 15" xfId="5886"/>
    <cellStyle name="Note 4 2 15 2" xfId="5887"/>
    <cellStyle name="Note 4 2 16" xfId="5888"/>
    <cellStyle name="Note 4 2 16 2" xfId="5889"/>
    <cellStyle name="Note 4 2 17" xfId="5890"/>
    <cellStyle name="Note 4 2 17 2" xfId="5891"/>
    <cellStyle name="Note 4 2 18" xfId="5892"/>
    <cellStyle name="Note 4 2 18 2" xfId="5893"/>
    <cellStyle name="Note 4 2 19" xfId="5894"/>
    <cellStyle name="Note 4 2 19 2" xfId="5895"/>
    <cellStyle name="Note 4 2 2" xfId="5896"/>
    <cellStyle name="Note 4 2 2 2" xfId="5897"/>
    <cellStyle name="Note 4 2 20" xfId="5898"/>
    <cellStyle name="Note 4 2 20 2" xfId="5899"/>
    <cellStyle name="Note 4 2 21" xfId="5900"/>
    <cellStyle name="Note 4 2 21 2" xfId="5901"/>
    <cellStyle name="Note 4 2 22" xfId="5902"/>
    <cellStyle name="Note 4 2 23" xfId="5903"/>
    <cellStyle name="Note 4 2 3" xfId="5904"/>
    <cellStyle name="Note 4 2 3 2" xfId="5905"/>
    <cellStyle name="Note 4 2 4" xfId="5906"/>
    <cellStyle name="Note 4 2 4 2" xfId="5907"/>
    <cellStyle name="Note 4 2 5" xfId="5908"/>
    <cellStyle name="Note 4 2 5 2" xfId="5909"/>
    <cellStyle name="Note 4 2 6" xfId="5910"/>
    <cellStyle name="Note 4 2 6 2" xfId="5911"/>
    <cellStyle name="Note 4 2 7" xfId="5912"/>
    <cellStyle name="Note 4 2 7 2" xfId="5913"/>
    <cellStyle name="Note 4 2 8" xfId="5914"/>
    <cellStyle name="Note 4 2 8 2" xfId="5915"/>
    <cellStyle name="Note 4 2 9" xfId="5916"/>
    <cellStyle name="Note 4 2 9 2" xfId="5917"/>
    <cellStyle name="Note 4 20" xfId="5918"/>
    <cellStyle name="Note 4 20 2" xfId="5919"/>
    <cellStyle name="Note 4 21" xfId="5920"/>
    <cellStyle name="Note 4 21 2" xfId="5921"/>
    <cellStyle name="Note 4 22" xfId="5922"/>
    <cellStyle name="Note 4 22 2" xfId="5923"/>
    <cellStyle name="Note 4 23" xfId="5924"/>
    <cellStyle name="Note 4 23 2" xfId="5925"/>
    <cellStyle name="Note 4 24" xfId="5926"/>
    <cellStyle name="Note 4 24 2" xfId="5927"/>
    <cellStyle name="Note 4 25" xfId="5928"/>
    <cellStyle name="Note 4 25 2" xfId="5929"/>
    <cellStyle name="Note 4 26" xfId="5930"/>
    <cellStyle name="Note 4 26 2" xfId="5931"/>
    <cellStyle name="Note 4 27" xfId="5932"/>
    <cellStyle name="Note 4 27 2" xfId="5933"/>
    <cellStyle name="Note 4 28" xfId="5934"/>
    <cellStyle name="Note 4 28 2" xfId="5935"/>
    <cellStyle name="Note 4 29" xfId="5936"/>
    <cellStyle name="Note 4 29 2" xfId="5937"/>
    <cellStyle name="Note 4 3" xfId="5938"/>
    <cellStyle name="Note 4 3 10" xfId="5939"/>
    <cellStyle name="Note 4 3 10 2" xfId="5940"/>
    <cellStyle name="Note 4 3 11" xfId="5941"/>
    <cellStyle name="Note 4 3 11 2" xfId="5942"/>
    <cellStyle name="Note 4 3 12" xfId="5943"/>
    <cellStyle name="Note 4 3 12 2" xfId="5944"/>
    <cellStyle name="Note 4 3 13" xfId="5945"/>
    <cellStyle name="Note 4 3 13 2" xfId="5946"/>
    <cellStyle name="Note 4 3 14" xfId="5947"/>
    <cellStyle name="Note 4 3 14 2" xfId="5948"/>
    <cellStyle name="Note 4 3 15" xfId="5949"/>
    <cellStyle name="Note 4 3 15 2" xfId="5950"/>
    <cellStyle name="Note 4 3 16" xfId="5951"/>
    <cellStyle name="Note 4 3 16 2" xfId="5952"/>
    <cellStyle name="Note 4 3 17" xfId="5953"/>
    <cellStyle name="Note 4 3 17 2" xfId="5954"/>
    <cellStyle name="Note 4 3 18" xfId="5955"/>
    <cellStyle name="Note 4 3 18 2" xfId="5956"/>
    <cellStyle name="Note 4 3 19" xfId="5957"/>
    <cellStyle name="Note 4 3 19 2" xfId="5958"/>
    <cellStyle name="Note 4 3 2" xfId="5959"/>
    <cellStyle name="Note 4 3 2 2" xfId="5960"/>
    <cellStyle name="Note 4 3 20" xfId="5961"/>
    <cellStyle name="Note 4 3 20 2" xfId="5962"/>
    <cellStyle name="Note 4 3 21" xfId="5963"/>
    <cellStyle name="Note 4 3 21 2" xfId="5964"/>
    <cellStyle name="Note 4 3 22" xfId="5965"/>
    <cellStyle name="Note 4 3 3" xfId="5966"/>
    <cellStyle name="Note 4 3 3 2" xfId="5967"/>
    <cellStyle name="Note 4 3 4" xfId="5968"/>
    <cellStyle name="Note 4 3 4 2" xfId="5969"/>
    <cellStyle name="Note 4 3 5" xfId="5970"/>
    <cellStyle name="Note 4 3 5 2" xfId="5971"/>
    <cellStyle name="Note 4 3 6" xfId="5972"/>
    <cellStyle name="Note 4 3 6 2" xfId="5973"/>
    <cellStyle name="Note 4 3 7" xfId="5974"/>
    <cellStyle name="Note 4 3 7 2" xfId="5975"/>
    <cellStyle name="Note 4 3 8" xfId="5976"/>
    <cellStyle name="Note 4 3 8 2" xfId="5977"/>
    <cellStyle name="Note 4 3 9" xfId="5978"/>
    <cellStyle name="Note 4 3 9 2" xfId="5979"/>
    <cellStyle name="Note 4 30" xfId="5980"/>
    <cellStyle name="Note 4 30 2" xfId="5981"/>
    <cellStyle name="Note 4 31" xfId="5982"/>
    <cellStyle name="Note 4 31 2" xfId="5983"/>
    <cellStyle name="Note 4 32" xfId="5984"/>
    <cellStyle name="Note 4 32 2" xfId="5985"/>
    <cellStyle name="Note 4 33" xfId="5986"/>
    <cellStyle name="Note 4 33 2" xfId="5987"/>
    <cellStyle name="Note 4 34" xfId="5988"/>
    <cellStyle name="Note 4 34 2" xfId="5989"/>
    <cellStyle name="Note 4 35" xfId="5990"/>
    <cellStyle name="Note 4 35 2" xfId="5991"/>
    <cellStyle name="Note 4 36" xfId="5992"/>
    <cellStyle name="Note 4 36 2" xfId="5993"/>
    <cellStyle name="Note 4 37" xfId="5994"/>
    <cellStyle name="Note 4 37 2" xfId="5995"/>
    <cellStyle name="Note 4 38" xfId="5996"/>
    <cellStyle name="Note 4 38 2" xfId="5997"/>
    <cellStyle name="Note 4 39" xfId="5998"/>
    <cellStyle name="Note 4 39 2" xfId="5999"/>
    <cellStyle name="Note 4 4" xfId="6000"/>
    <cellStyle name="Note 4 4 10" xfId="6001"/>
    <cellStyle name="Note 4 4 10 2" xfId="6002"/>
    <cellStyle name="Note 4 4 11" xfId="6003"/>
    <cellStyle name="Note 4 4 11 2" xfId="6004"/>
    <cellStyle name="Note 4 4 12" xfId="6005"/>
    <cellStyle name="Note 4 4 12 2" xfId="6006"/>
    <cellStyle name="Note 4 4 13" xfId="6007"/>
    <cellStyle name="Note 4 4 13 2" xfId="6008"/>
    <cellStyle name="Note 4 4 14" xfId="6009"/>
    <cellStyle name="Note 4 4 14 2" xfId="6010"/>
    <cellStyle name="Note 4 4 15" xfId="6011"/>
    <cellStyle name="Note 4 4 15 2" xfId="6012"/>
    <cellStyle name="Note 4 4 16" xfId="6013"/>
    <cellStyle name="Note 4 4 16 2" xfId="6014"/>
    <cellStyle name="Note 4 4 17" xfId="6015"/>
    <cellStyle name="Note 4 4 17 2" xfId="6016"/>
    <cellStyle name="Note 4 4 18" xfId="6017"/>
    <cellStyle name="Note 4 4 18 2" xfId="6018"/>
    <cellStyle name="Note 4 4 19" xfId="6019"/>
    <cellStyle name="Note 4 4 19 2" xfId="6020"/>
    <cellStyle name="Note 4 4 2" xfId="6021"/>
    <cellStyle name="Note 4 4 2 2" xfId="6022"/>
    <cellStyle name="Note 4 4 20" xfId="6023"/>
    <cellStyle name="Note 4 4 20 2" xfId="6024"/>
    <cellStyle name="Note 4 4 21" xfId="6025"/>
    <cellStyle name="Note 4 4 21 2" xfId="6026"/>
    <cellStyle name="Note 4 4 22" xfId="6027"/>
    <cellStyle name="Note 4 4 3" xfId="6028"/>
    <cellStyle name="Note 4 4 3 2" xfId="6029"/>
    <cellStyle name="Note 4 4 4" xfId="6030"/>
    <cellStyle name="Note 4 4 4 2" xfId="6031"/>
    <cellStyle name="Note 4 4 5" xfId="6032"/>
    <cellStyle name="Note 4 4 5 2" xfId="6033"/>
    <cellStyle name="Note 4 4 6" xfId="6034"/>
    <cellStyle name="Note 4 4 6 2" xfId="6035"/>
    <cellStyle name="Note 4 4 7" xfId="6036"/>
    <cellStyle name="Note 4 4 7 2" xfId="6037"/>
    <cellStyle name="Note 4 4 8" xfId="6038"/>
    <cellStyle name="Note 4 4 8 2" xfId="6039"/>
    <cellStyle name="Note 4 4 9" xfId="6040"/>
    <cellStyle name="Note 4 4 9 2" xfId="6041"/>
    <cellStyle name="Note 4 40" xfId="6042"/>
    <cellStyle name="Note 4 40 2" xfId="6043"/>
    <cellStyle name="Note 4 41" xfId="6044"/>
    <cellStyle name="Note 4 41 2" xfId="6045"/>
    <cellStyle name="Note 4 42" xfId="6046"/>
    <cellStyle name="Note 4 42 2" xfId="6047"/>
    <cellStyle name="Note 4 43" xfId="6048"/>
    <cellStyle name="Note 4 43 2" xfId="6049"/>
    <cellStyle name="Note 4 44" xfId="6050"/>
    <cellStyle name="Note 4 44 2" xfId="6051"/>
    <cellStyle name="Note 4 45" xfId="6052"/>
    <cellStyle name="Note 4 45 2" xfId="6053"/>
    <cellStyle name="Note 4 46" xfId="6054"/>
    <cellStyle name="Note 4 46 2" xfId="6055"/>
    <cellStyle name="Note 4 47" xfId="6056"/>
    <cellStyle name="Note 4 47 2" xfId="6057"/>
    <cellStyle name="Note 4 48" xfId="6058"/>
    <cellStyle name="Note 4 48 2" xfId="6059"/>
    <cellStyle name="Note 4 49" xfId="6060"/>
    <cellStyle name="Note 4 49 2" xfId="6061"/>
    <cellStyle name="Note 4 5" xfId="6062"/>
    <cellStyle name="Note 4 5 10" xfId="6063"/>
    <cellStyle name="Note 4 5 10 2" xfId="6064"/>
    <cellStyle name="Note 4 5 11" xfId="6065"/>
    <cellStyle name="Note 4 5 11 2" xfId="6066"/>
    <cellStyle name="Note 4 5 12" xfId="6067"/>
    <cellStyle name="Note 4 5 12 2" xfId="6068"/>
    <cellStyle name="Note 4 5 13" xfId="6069"/>
    <cellStyle name="Note 4 5 13 2" xfId="6070"/>
    <cellStyle name="Note 4 5 14" xfId="6071"/>
    <cellStyle name="Note 4 5 14 2" xfId="6072"/>
    <cellStyle name="Note 4 5 15" xfId="6073"/>
    <cellStyle name="Note 4 5 15 2" xfId="6074"/>
    <cellStyle name="Note 4 5 16" xfId="6075"/>
    <cellStyle name="Note 4 5 16 2" xfId="6076"/>
    <cellStyle name="Note 4 5 17" xfId="6077"/>
    <cellStyle name="Note 4 5 17 2" xfId="6078"/>
    <cellStyle name="Note 4 5 18" xfId="6079"/>
    <cellStyle name="Note 4 5 18 2" xfId="6080"/>
    <cellStyle name="Note 4 5 19" xfId="6081"/>
    <cellStyle name="Note 4 5 19 2" xfId="6082"/>
    <cellStyle name="Note 4 5 2" xfId="6083"/>
    <cellStyle name="Note 4 5 2 2" xfId="6084"/>
    <cellStyle name="Note 4 5 20" xfId="6085"/>
    <cellStyle name="Note 4 5 20 2" xfId="6086"/>
    <cellStyle name="Note 4 5 21" xfId="6087"/>
    <cellStyle name="Note 4 5 21 2" xfId="6088"/>
    <cellStyle name="Note 4 5 22" xfId="6089"/>
    <cellStyle name="Note 4 5 3" xfId="6090"/>
    <cellStyle name="Note 4 5 3 2" xfId="6091"/>
    <cellStyle name="Note 4 5 4" xfId="6092"/>
    <cellStyle name="Note 4 5 4 2" xfId="6093"/>
    <cellStyle name="Note 4 5 5" xfId="6094"/>
    <cellStyle name="Note 4 5 5 2" xfId="6095"/>
    <cellStyle name="Note 4 5 6" xfId="6096"/>
    <cellStyle name="Note 4 5 6 2" xfId="6097"/>
    <cellStyle name="Note 4 5 7" xfId="6098"/>
    <cellStyle name="Note 4 5 7 2" xfId="6099"/>
    <cellStyle name="Note 4 5 8" xfId="6100"/>
    <cellStyle name="Note 4 5 8 2" xfId="6101"/>
    <cellStyle name="Note 4 5 9" xfId="6102"/>
    <cellStyle name="Note 4 5 9 2" xfId="6103"/>
    <cellStyle name="Note 4 50" xfId="6104"/>
    <cellStyle name="Note 4 50 2" xfId="6105"/>
    <cellStyle name="Note 4 51" xfId="6106"/>
    <cellStyle name="Note 4 51 2" xfId="6107"/>
    <cellStyle name="Note 4 52" xfId="6108"/>
    <cellStyle name="Note 4 52 2" xfId="6109"/>
    <cellStyle name="Note 4 52 3" xfId="6110"/>
    <cellStyle name="Note 4 52 3 2" xfId="6111"/>
    <cellStyle name="Note 4 52 4" xfId="6112"/>
    <cellStyle name="Note 4 52 4 2" xfId="6113"/>
    <cellStyle name="Note 4 52 5" xfId="6114"/>
    <cellStyle name="Note 4 53" xfId="6115"/>
    <cellStyle name="Note 4 53 2" xfId="6116"/>
    <cellStyle name="Note 4 54" xfId="6117"/>
    <cellStyle name="Note 4 54 2" xfId="6118"/>
    <cellStyle name="Note 4 55" xfId="6119"/>
    <cellStyle name="Note 4 55 2" xfId="6120"/>
    <cellStyle name="Note 4 56" xfId="6121"/>
    <cellStyle name="Note 4 56 2" xfId="6122"/>
    <cellStyle name="Note 4 57" xfId="6123"/>
    <cellStyle name="Note 4 57 2" xfId="6124"/>
    <cellStyle name="Note 4 58" xfId="6125"/>
    <cellStyle name="Note 4 58 2" xfId="6126"/>
    <cellStyle name="Note 4 59" xfId="6127"/>
    <cellStyle name="Note 4 59 2" xfId="6128"/>
    <cellStyle name="Note 4 6" xfId="6129"/>
    <cellStyle name="Note 4 6 10" xfId="6130"/>
    <cellStyle name="Note 4 6 10 2" xfId="6131"/>
    <cellStyle name="Note 4 6 11" xfId="6132"/>
    <cellStyle name="Note 4 6 11 2" xfId="6133"/>
    <cellStyle name="Note 4 6 12" xfId="6134"/>
    <cellStyle name="Note 4 6 12 2" xfId="6135"/>
    <cellStyle name="Note 4 6 13" xfId="6136"/>
    <cellStyle name="Note 4 6 13 2" xfId="6137"/>
    <cellStyle name="Note 4 6 14" xfId="6138"/>
    <cellStyle name="Note 4 6 14 2" xfId="6139"/>
    <cellStyle name="Note 4 6 15" xfId="6140"/>
    <cellStyle name="Note 4 6 15 2" xfId="6141"/>
    <cellStyle name="Note 4 6 16" xfId="6142"/>
    <cellStyle name="Note 4 6 16 2" xfId="6143"/>
    <cellStyle name="Note 4 6 17" xfId="6144"/>
    <cellStyle name="Note 4 6 17 2" xfId="6145"/>
    <cellStyle name="Note 4 6 18" xfId="6146"/>
    <cellStyle name="Note 4 6 18 2" xfId="6147"/>
    <cellStyle name="Note 4 6 19" xfId="6148"/>
    <cellStyle name="Note 4 6 19 2" xfId="6149"/>
    <cellStyle name="Note 4 6 2" xfId="6150"/>
    <cellStyle name="Note 4 6 2 2" xfId="6151"/>
    <cellStyle name="Note 4 6 20" xfId="6152"/>
    <cellStyle name="Note 4 6 20 2" xfId="6153"/>
    <cellStyle name="Note 4 6 21" xfId="6154"/>
    <cellStyle name="Note 4 6 21 2" xfId="6155"/>
    <cellStyle name="Note 4 6 22" xfId="6156"/>
    <cellStyle name="Note 4 6 3" xfId="6157"/>
    <cellStyle name="Note 4 6 3 2" xfId="6158"/>
    <cellStyle name="Note 4 6 4" xfId="6159"/>
    <cellStyle name="Note 4 6 4 2" xfId="6160"/>
    <cellStyle name="Note 4 6 5" xfId="6161"/>
    <cellStyle name="Note 4 6 5 2" xfId="6162"/>
    <cellStyle name="Note 4 6 6" xfId="6163"/>
    <cellStyle name="Note 4 6 6 2" xfId="6164"/>
    <cellStyle name="Note 4 6 7" xfId="6165"/>
    <cellStyle name="Note 4 6 7 2" xfId="6166"/>
    <cellStyle name="Note 4 6 8" xfId="6167"/>
    <cellStyle name="Note 4 6 8 2" xfId="6168"/>
    <cellStyle name="Note 4 6 9" xfId="6169"/>
    <cellStyle name="Note 4 6 9 2" xfId="6170"/>
    <cellStyle name="Note 4 60" xfId="6171"/>
    <cellStyle name="Note 4 60 2" xfId="6172"/>
    <cellStyle name="Note 4 61" xfId="6173"/>
    <cellStyle name="Note 4 61 2" xfId="6174"/>
    <cellStyle name="Note 4 62" xfId="6175"/>
    <cellStyle name="Note 4 62 2" xfId="6176"/>
    <cellStyle name="Note 4 63" xfId="6177"/>
    <cellStyle name="Note 4 63 2" xfId="6178"/>
    <cellStyle name="Note 4 64" xfId="6179"/>
    <cellStyle name="Note 4 64 2" xfId="6180"/>
    <cellStyle name="Note 4 65" xfId="6181"/>
    <cellStyle name="Note 4 65 2" xfId="6182"/>
    <cellStyle name="Note 4 66" xfId="6183"/>
    <cellStyle name="Note 4 66 2" xfId="6184"/>
    <cellStyle name="Note 4 67" xfId="6185"/>
    <cellStyle name="Note 4 67 2" xfId="6186"/>
    <cellStyle name="Note 4 68" xfId="6187"/>
    <cellStyle name="Note 4 68 2" xfId="6188"/>
    <cellStyle name="Note 4 69" xfId="6189"/>
    <cellStyle name="Note 4 69 2" xfId="6190"/>
    <cellStyle name="Note 4 7" xfId="6191"/>
    <cellStyle name="Note 4 7 10" xfId="6192"/>
    <cellStyle name="Note 4 7 10 2" xfId="6193"/>
    <cellStyle name="Note 4 7 11" xfId="6194"/>
    <cellStyle name="Note 4 7 11 2" xfId="6195"/>
    <cellStyle name="Note 4 7 12" xfId="6196"/>
    <cellStyle name="Note 4 7 12 2" xfId="6197"/>
    <cellStyle name="Note 4 7 13" xfId="6198"/>
    <cellStyle name="Note 4 7 13 2" xfId="6199"/>
    <cellStyle name="Note 4 7 14" xfId="6200"/>
    <cellStyle name="Note 4 7 14 2" xfId="6201"/>
    <cellStyle name="Note 4 7 15" xfId="6202"/>
    <cellStyle name="Note 4 7 15 2" xfId="6203"/>
    <cellStyle name="Note 4 7 16" xfId="6204"/>
    <cellStyle name="Note 4 7 16 2" xfId="6205"/>
    <cellStyle name="Note 4 7 17" xfId="6206"/>
    <cellStyle name="Note 4 7 17 2" xfId="6207"/>
    <cellStyle name="Note 4 7 18" xfId="6208"/>
    <cellStyle name="Note 4 7 18 2" xfId="6209"/>
    <cellStyle name="Note 4 7 19" xfId="6210"/>
    <cellStyle name="Note 4 7 19 2" xfId="6211"/>
    <cellStyle name="Note 4 7 2" xfId="6212"/>
    <cellStyle name="Note 4 7 2 2" xfId="6213"/>
    <cellStyle name="Note 4 7 20" xfId="6214"/>
    <cellStyle name="Note 4 7 20 2" xfId="6215"/>
    <cellStyle name="Note 4 7 21" xfId="6216"/>
    <cellStyle name="Note 4 7 21 2" xfId="6217"/>
    <cellStyle name="Note 4 7 22" xfId="6218"/>
    <cellStyle name="Note 4 7 3" xfId="6219"/>
    <cellStyle name="Note 4 7 3 2" xfId="6220"/>
    <cellStyle name="Note 4 7 4" xfId="6221"/>
    <cellStyle name="Note 4 7 4 2" xfId="6222"/>
    <cellStyle name="Note 4 7 5" xfId="6223"/>
    <cellStyle name="Note 4 7 5 2" xfId="6224"/>
    <cellStyle name="Note 4 7 6" xfId="6225"/>
    <cellStyle name="Note 4 7 6 2" xfId="6226"/>
    <cellStyle name="Note 4 7 7" xfId="6227"/>
    <cellStyle name="Note 4 7 7 2" xfId="6228"/>
    <cellStyle name="Note 4 7 8" xfId="6229"/>
    <cellStyle name="Note 4 7 8 2" xfId="6230"/>
    <cellStyle name="Note 4 7 9" xfId="6231"/>
    <cellStyle name="Note 4 7 9 2" xfId="6232"/>
    <cellStyle name="Note 4 70" xfId="6233"/>
    <cellStyle name="Note 4 70 2" xfId="6234"/>
    <cellStyle name="Note 4 71" xfId="6235"/>
    <cellStyle name="Note 4 71 2" xfId="6236"/>
    <cellStyle name="Note 4 72" xfId="6237"/>
    <cellStyle name="Note 4 72 2" xfId="6238"/>
    <cellStyle name="Note 4 73" xfId="6239"/>
    <cellStyle name="Note 4 73 2" xfId="6240"/>
    <cellStyle name="Note 4 74" xfId="6241"/>
    <cellStyle name="Note 4 74 2" xfId="6242"/>
    <cellStyle name="Note 4 75" xfId="6243"/>
    <cellStyle name="Note 4 75 2" xfId="6244"/>
    <cellStyle name="Note 4 76" xfId="6245"/>
    <cellStyle name="Note 4 76 2" xfId="6246"/>
    <cellStyle name="Note 4 77" xfId="6247"/>
    <cellStyle name="Note 4 77 2" xfId="6248"/>
    <cellStyle name="Note 4 78" xfId="6249"/>
    <cellStyle name="Note 4 78 2" xfId="6250"/>
    <cellStyle name="Note 4 79" xfId="6251"/>
    <cellStyle name="Note 4 79 2" xfId="6252"/>
    <cellStyle name="Note 4 8" xfId="6253"/>
    <cellStyle name="Note 4 8 10" xfId="6254"/>
    <cellStyle name="Note 4 8 10 2" xfId="6255"/>
    <cellStyle name="Note 4 8 11" xfId="6256"/>
    <cellStyle name="Note 4 8 11 2" xfId="6257"/>
    <cellStyle name="Note 4 8 12" xfId="6258"/>
    <cellStyle name="Note 4 8 12 2" xfId="6259"/>
    <cellStyle name="Note 4 8 13" xfId="6260"/>
    <cellStyle name="Note 4 8 13 2" xfId="6261"/>
    <cellStyle name="Note 4 8 14" xfId="6262"/>
    <cellStyle name="Note 4 8 14 2" xfId="6263"/>
    <cellStyle name="Note 4 8 15" xfId="6264"/>
    <cellStyle name="Note 4 8 15 2" xfId="6265"/>
    <cellStyle name="Note 4 8 16" xfId="6266"/>
    <cellStyle name="Note 4 8 16 2" xfId="6267"/>
    <cellStyle name="Note 4 8 17" xfId="6268"/>
    <cellStyle name="Note 4 8 17 2" xfId="6269"/>
    <cellStyle name="Note 4 8 18" xfId="6270"/>
    <cellStyle name="Note 4 8 18 2" xfId="6271"/>
    <cellStyle name="Note 4 8 19" xfId="6272"/>
    <cellStyle name="Note 4 8 19 2" xfId="6273"/>
    <cellStyle name="Note 4 8 2" xfId="6274"/>
    <cellStyle name="Note 4 8 2 2" xfId="6275"/>
    <cellStyle name="Note 4 8 20" xfId="6276"/>
    <cellStyle name="Note 4 8 20 2" xfId="6277"/>
    <cellStyle name="Note 4 8 21" xfId="6278"/>
    <cellStyle name="Note 4 8 21 2" xfId="6279"/>
    <cellStyle name="Note 4 8 22" xfId="6280"/>
    <cellStyle name="Note 4 8 3" xfId="6281"/>
    <cellStyle name="Note 4 8 3 2" xfId="6282"/>
    <cellStyle name="Note 4 8 4" xfId="6283"/>
    <cellStyle name="Note 4 8 4 2" xfId="6284"/>
    <cellStyle name="Note 4 8 5" xfId="6285"/>
    <cellStyle name="Note 4 8 5 2" xfId="6286"/>
    <cellStyle name="Note 4 8 6" xfId="6287"/>
    <cellStyle name="Note 4 8 6 2" xfId="6288"/>
    <cellStyle name="Note 4 8 7" xfId="6289"/>
    <cellStyle name="Note 4 8 7 2" xfId="6290"/>
    <cellStyle name="Note 4 8 8" xfId="6291"/>
    <cellStyle name="Note 4 8 8 2" xfId="6292"/>
    <cellStyle name="Note 4 8 9" xfId="6293"/>
    <cellStyle name="Note 4 8 9 2" xfId="6294"/>
    <cellStyle name="Note 4 80" xfId="6295"/>
    <cellStyle name="Note 4 80 2" xfId="6296"/>
    <cellStyle name="Note 4 81" xfId="6297"/>
    <cellStyle name="Note 4 81 2" xfId="6298"/>
    <cellStyle name="Note 4 82" xfId="6299"/>
    <cellStyle name="Note 4 9" xfId="6300"/>
    <cellStyle name="Note 4 9 10" xfId="6301"/>
    <cellStyle name="Note 4 9 10 2" xfId="6302"/>
    <cellStyle name="Note 4 9 11" xfId="6303"/>
    <cellStyle name="Note 4 9 11 2" xfId="6304"/>
    <cellStyle name="Note 4 9 12" xfId="6305"/>
    <cellStyle name="Note 4 9 12 2" xfId="6306"/>
    <cellStyle name="Note 4 9 13" xfId="6307"/>
    <cellStyle name="Note 4 9 13 2" xfId="6308"/>
    <cellStyle name="Note 4 9 14" xfId="6309"/>
    <cellStyle name="Note 4 9 14 2" xfId="6310"/>
    <cellStyle name="Note 4 9 15" xfId="6311"/>
    <cellStyle name="Note 4 9 15 2" xfId="6312"/>
    <cellStyle name="Note 4 9 16" xfId="6313"/>
    <cellStyle name="Note 4 9 16 2" xfId="6314"/>
    <cellStyle name="Note 4 9 17" xfId="6315"/>
    <cellStyle name="Note 4 9 17 2" xfId="6316"/>
    <cellStyle name="Note 4 9 18" xfId="6317"/>
    <cellStyle name="Note 4 9 18 2" xfId="6318"/>
    <cellStyle name="Note 4 9 19" xfId="6319"/>
    <cellStyle name="Note 4 9 19 2" xfId="6320"/>
    <cellStyle name="Note 4 9 2" xfId="6321"/>
    <cellStyle name="Note 4 9 2 2" xfId="6322"/>
    <cellStyle name="Note 4 9 20" xfId="6323"/>
    <cellStyle name="Note 4 9 20 2" xfId="6324"/>
    <cellStyle name="Note 4 9 21" xfId="6325"/>
    <cellStyle name="Note 4 9 21 2" xfId="6326"/>
    <cellStyle name="Note 4 9 22" xfId="6327"/>
    <cellStyle name="Note 4 9 3" xfId="6328"/>
    <cellStyle name="Note 4 9 3 2" xfId="6329"/>
    <cellStyle name="Note 4 9 4" xfId="6330"/>
    <cellStyle name="Note 4 9 4 2" xfId="6331"/>
    <cellStyle name="Note 4 9 5" xfId="6332"/>
    <cellStyle name="Note 4 9 5 2" xfId="6333"/>
    <cellStyle name="Note 4 9 6" xfId="6334"/>
    <cellStyle name="Note 4 9 6 2" xfId="6335"/>
    <cellStyle name="Note 4 9 7" xfId="6336"/>
    <cellStyle name="Note 4 9 7 2" xfId="6337"/>
    <cellStyle name="Note 4 9 8" xfId="6338"/>
    <cellStyle name="Note 4 9 8 2" xfId="6339"/>
    <cellStyle name="Note 4 9 9" xfId="6340"/>
    <cellStyle name="Note 4 9 9 2" xfId="6341"/>
    <cellStyle name="Note 40" xfId="6342"/>
    <cellStyle name="Note 40 2" xfId="6343"/>
    <cellStyle name="Note 41" xfId="6344"/>
    <cellStyle name="Note 41 2" xfId="6345"/>
    <cellStyle name="Note 42" xfId="6346"/>
    <cellStyle name="Note 42 2" xfId="6347"/>
    <cellStyle name="Note 43" xfId="6348"/>
    <cellStyle name="Note 43 2" xfId="6349"/>
    <cellStyle name="Note 44" xfId="6350"/>
    <cellStyle name="Note 44 2" xfId="6351"/>
    <cellStyle name="Note 45" xfId="6352"/>
    <cellStyle name="Note 45 2" xfId="6353"/>
    <cellStyle name="Note 46" xfId="6354"/>
    <cellStyle name="Note 46 2" xfId="6355"/>
    <cellStyle name="Note 47" xfId="6356"/>
    <cellStyle name="Note 47 2" xfId="6357"/>
    <cellStyle name="Note 48" xfId="6358"/>
    <cellStyle name="Note 48 2" xfId="6359"/>
    <cellStyle name="Note 49" xfId="6360"/>
    <cellStyle name="Note 49 2" xfId="6361"/>
    <cellStyle name="Note 5" xfId="6362"/>
    <cellStyle name="Note 5 10" xfId="6363"/>
    <cellStyle name="Note 5 10 2" xfId="6364"/>
    <cellStyle name="Note 5 11" xfId="6365"/>
    <cellStyle name="Note 5 11 2" xfId="6366"/>
    <cellStyle name="Note 5 12" xfId="6367"/>
    <cellStyle name="Note 5 12 2" xfId="6368"/>
    <cellStyle name="Note 5 13" xfId="6369"/>
    <cellStyle name="Note 5 13 2" xfId="6370"/>
    <cellStyle name="Note 5 14" xfId="6371"/>
    <cellStyle name="Note 5 14 2" xfId="6372"/>
    <cellStyle name="Note 5 15" xfId="6373"/>
    <cellStyle name="Note 5 15 2" xfId="6374"/>
    <cellStyle name="Note 5 16" xfId="6375"/>
    <cellStyle name="Note 5 16 2" xfId="6376"/>
    <cellStyle name="Note 5 17" xfId="6377"/>
    <cellStyle name="Note 5 17 2" xfId="6378"/>
    <cellStyle name="Note 5 18" xfId="6379"/>
    <cellStyle name="Note 5 18 2" xfId="6380"/>
    <cellStyle name="Note 5 19" xfId="6381"/>
    <cellStyle name="Note 5 19 2" xfId="6382"/>
    <cellStyle name="Note 5 2" xfId="6383"/>
    <cellStyle name="Note 5 2 2" xfId="6384"/>
    <cellStyle name="Note 5 2 3" xfId="6385"/>
    <cellStyle name="Note 5 2 3 2" xfId="6386"/>
    <cellStyle name="Note 5 2 4" xfId="6387"/>
    <cellStyle name="Note 5 2 4 2" xfId="6388"/>
    <cellStyle name="Note 5 20" xfId="6389"/>
    <cellStyle name="Note 5 20 2" xfId="6390"/>
    <cellStyle name="Note 5 21" xfId="6391"/>
    <cellStyle name="Note 5 21 2" xfId="6392"/>
    <cellStyle name="Note 5 22" xfId="6393"/>
    <cellStyle name="Note 5 3" xfId="6394"/>
    <cellStyle name="Note 5 3 2" xfId="6395"/>
    <cellStyle name="Note 5 4" xfId="6396"/>
    <cellStyle name="Note 5 4 2" xfId="6397"/>
    <cellStyle name="Note 5 5" xfId="6398"/>
    <cellStyle name="Note 5 5 2" xfId="6399"/>
    <cellStyle name="Note 5 6" xfId="6400"/>
    <cellStyle name="Note 5 6 2" xfId="6401"/>
    <cellStyle name="Note 5 7" xfId="6402"/>
    <cellStyle name="Note 5 7 2" xfId="6403"/>
    <cellStyle name="Note 5 8" xfId="6404"/>
    <cellStyle name="Note 5 8 2" xfId="6405"/>
    <cellStyle name="Note 5 9" xfId="6406"/>
    <cellStyle name="Note 5 9 2" xfId="6407"/>
    <cellStyle name="Note 50" xfId="6408"/>
    <cellStyle name="Note 50 2" xfId="6409"/>
    <cellStyle name="Note 51" xfId="6410"/>
    <cellStyle name="Note 51 2" xfId="6411"/>
    <cellStyle name="Note 52" xfId="6412"/>
    <cellStyle name="Note 52 2" xfId="6413"/>
    <cellStyle name="Note 53" xfId="6414"/>
    <cellStyle name="Note 53 2" xfId="6415"/>
    <cellStyle name="Note 54" xfId="6416"/>
    <cellStyle name="Note 54 2" xfId="6417"/>
    <cellStyle name="Note 55" xfId="6418"/>
    <cellStyle name="Note 55 2" xfId="6419"/>
    <cellStyle name="Note 56" xfId="6420"/>
    <cellStyle name="Note 56 2" xfId="6421"/>
    <cellStyle name="Note 57" xfId="6422"/>
    <cellStyle name="Note 57 2" xfId="6423"/>
    <cellStyle name="Note 58" xfId="6424"/>
    <cellStyle name="Note 58 2" xfId="6425"/>
    <cellStyle name="Note 59" xfId="6426"/>
    <cellStyle name="Note 59 2" xfId="6427"/>
    <cellStyle name="Note 6" xfId="6428"/>
    <cellStyle name="Note 6 10" xfId="6429"/>
    <cellStyle name="Note 6 10 2" xfId="6430"/>
    <cellStyle name="Note 6 11" xfId="6431"/>
    <cellStyle name="Note 6 11 2" xfId="6432"/>
    <cellStyle name="Note 6 12" xfId="6433"/>
    <cellStyle name="Note 6 12 2" xfId="6434"/>
    <cellStyle name="Note 6 13" xfId="6435"/>
    <cellStyle name="Note 6 13 2" xfId="6436"/>
    <cellStyle name="Note 6 14" xfId="6437"/>
    <cellStyle name="Note 6 14 2" xfId="6438"/>
    <cellStyle name="Note 6 15" xfId="6439"/>
    <cellStyle name="Note 6 15 2" xfId="6440"/>
    <cellStyle name="Note 6 16" xfId="6441"/>
    <cellStyle name="Note 6 16 2" xfId="6442"/>
    <cellStyle name="Note 6 17" xfId="6443"/>
    <cellStyle name="Note 6 17 2" xfId="6444"/>
    <cellStyle name="Note 6 18" xfId="6445"/>
    <cellStyle name="Note 6 18 2" xfId="6446"/>
    <cellStyle name="Note 6 19" xfId="6447"/>
    <cellStyle name="Note 6 19 2" xfId="6448"/>
    <cellStyle name="Note 6 2" xfId="6449"/>
    <cellStyle name="Note 6 2 2" xfId="6450"/>
    <cellStyle name="Note 6 2 3" xfId="6451"/>
    <cellStyle name="Note 6 20" xfId="6452"/>
    <cellStyle name="Note 6 20 2" xfId="6453"/>
    <cellStyle name="Note 6 21" xfId="6454"/>
    <cellStyle name="Note 6 21 2" xfId="6455"/>
    <cellStyle name="Note 6 22" xfId="6456"/>
    <cellStyle name="Note 6 23" xfId="6457"/>
    <cellStyle name="Note 6 3" xfId="6458"/>
    <cellStyle name="Note 6 3 2" xfId="6459"/>
    <cellStyle name="Note 6 4" xfId="6460"/>
    <cellStyle name="Note 6 4 2" xfId="6461"/>
    <cellStyle name="Note 6 5" xfId="6462"/>
    <cellStyle name="Note 6 5 2" xfId="6463"/>
    <cellStyle name="Note 6 6" xfId="6464"/>
    <cellStyle name="Note 6 6 2" xfId="6465"/>
    <cellStyle name="Note 6 7" xfId="6466"/>
    <cellStyle name="Note 6 7 2" xfId="6467"/>
    <cellStyle name="Note 6 8" xfId="6468"/>
    <cellStyle name="Note 6 8 2" xfId="6469"/>
    <cellStyle name="Note 6 9" xfId="6470"/>
    <cellStyle name="Note 6 9 2" xfId="6471"/>
    <cellStyle name="Note 60" xfId="6472"/>
    <cellStyle name="Note 60 2" xfId="6473"/>
    <cellStyle name="Note 61" xfId="6474"/>
    <cellStyle name="Note 61 2" xfId="6475"/>
    <cellStyle name="Note 61 2 2" xfId="6476"/>
    <cellStyle name="Note 61 3" xfId="6477"/>
    <cellStyle name="Note 62" xfId="6478"/>
    <cellStyle name="Note 62 2" xfId="6479"/>
    <cellStyle name="Note 63" xfId="6480"/>
    <cellStyle name="Note 63 2" xfId="6481"/>
    <cellStyle name="Note 64" xfId="6482"/>
    <cellStyle name="Note 64 2" xfId="6483"/>
    <cellStyle name="Note 65" xfId="6484"/>
    <cellStyle name="Note 65 2" xfId="6485"/>
    <cellStyle name="Note 66" xfId="6486"/>
    <cellStyle name="Note 66 2" xfId="6487"/>
    <cellStyle name="Note 67" xfId="6488"/>
    <cellStyle name="Note 67 2" xfId="6489"/>
    <cellStyle name="Note 68" xfId="6490"/>
    <cellStyle name="Note 69" xfId="6491"/>
    <cellStyle name="Note 7" xfId="6492"/>
    <cellStyle name="Note 7 10" xfId="6493"/>
    <cellStyle name="Note 7 10 2" xfId="6494"/>
    <cellStyle name="Note 7 11" xfId="6495"/>
    <cellStyle name="Note 7 11 2" xfId="6496"/>
    <cellStyle name="Note 7 12" xfId="6497"/>
    <cellStyle name="Note 7 12 2" xfId="6498"/>
    <cellStyle name="Note 7 13" xfId="6499"/>
    <cellStyle name="Note 7 13 2" xfId="6500"/>
    <cellStyle name="Note 7 14" xfId="6501"/>
    <cellStyle name="Note 7 14 2" xfId="6502"/>
    <cellStyle name="Note 7 15" xfId="6503"/>
    <cellStyle name="Note 7 15 2" xfId="6504"/>
    <cellStyle name="Note 7 16" xfId="6505"/>
    <cellStyle name="Note 7 16 2" xfId="6506"/>
    <cellStyle name="Note 7 17" xfId="6507"/>
    <cellStyle name="Note 7 17 2" xfId="6508"/>
    <cellStyle name="Note 7 18" xfId="6509"/>
    <cellStyle name="Note 7 18 2" xfId="6510"/>
    <cellStyle name="Note 7 19" xfId="6511"/>
    <cellStyle name="Note 7 19 2" xfId="6512"/>
    <cellStyle name="Note 7 2" xfId="6513"/>
    <cellStyle name="Note 7 2 2" xfId="6514"/>
    <cellStyle name="Note 7 2 3" xfId="6515"/>
    <cellStyle name="Note 7 20" xfId="6516"/>
    <cellStyle name="Note 7 20 2" xfId="6517"/>
    <cellStyle name="Note 7 21" xfId="6518"/>
    <cellStyle name="Note 7 21 2" xfId="6519"/>
    <cellStyle name="Note 7 22" xfId="6520"/>
    <cellStyle name="Note 7 23" xfId="6521"/>
    <cellStyle name="Note 7 3" xfId="6522"/>
    <cellStyle name="Note 7 3 2" xfId="6523"/>
    <cellStyle name="Note 7 4" xfId="6524"/>
    <cellStyle name="Note 7 4 2" xfId="6525"/>
    <cellStyle name="Note 7 5" xfId="6526"/>
    <cellStyle name="Note 7 5 2" xfId="6527"/>
    <cellStyle name="Note 7 6" xfId="6528"/>
    <cellStyle name="Note 7 6 2" xfId="6529"/>
    <cellStyle name="Note 7 7" xfId="6530"/>
    <cellStyle name="Note 7 7 2" xfId="6531"/>
    <cellStyle name="Note 7 8" xfId="6532"/>
    <cellStyle name="Note 7 8 2" xfId="6533"/>
    <cellStyle name="Note 7 9" xfId="6534"/>
    <cellStyle name="Note 7 9 2" xfId="6535"/>
    <cellStyle name="Note 70" xfId="6536"/>
    <cellStyle name="Note 71" xfId="6537"/>
    <cellStyle name="Note 72" xfId="6538"/>
    <cellStyle name="Note 73" xfId="6539"/>
    <cellStyle name="Note 74" xfId="6540"/>
    <cellStyle name="Note 75" xfId="6541"/>
    <cellStyle name="Note 76" xfId="6542"/>
    <cellStyle name="Note 77" xfId="6543"/>
    <cellStyle name="Note 78" xfId="6544"/>
    <cellStyle name="Note 79" xfId="6545"/>
    <cellStyle name="Note 8" xfId="6546"/>
    <cellStyle name="Note 8 10" xfId="6547"/>
    <cellStyle name="Note 8 10 2" xfId="6548"/>
    <cellStyle name="Note 8 11" xfId="6549"/>
    <cellStyle name="Note 8 11 2" xfId="6550"/>
    <cellStyle name="Note 8 12" xfId="6551"/>
    <cellStyle name="Note 8 12 2" xfId="6552"/>
    <cellStyle name="Note 8 13" xfId="6553"/>
    <cellStyle name="Note 8 13 2" xfId="6554"/>
    <cellStyle name="Note 8 14" xfId="6555"/>
    <cellStyle name="Note 8 14 2" xfId="6556"/>
    <cellStyle name="Note 8 15" xfId="6557"/>
    <cellStyle name="Note 8 15 2" xfId="6558"/>
    <cellStyle name="Note 8 16" xfId="6559"/>
    <cellStyle name="Note 8 16 2" xfId="6560"/>
    <cellStyle name="Note 8 17" xfId="6561"/>
    <cellStyle name="Note 8 17 2" xfId="6562"/>
    <cellStyle name="Note 8 18" xfId="6563"/>
    <cellStyle name="Note 8 18 2" xfId="6564"/>
    <cellStyle name="Note 8 19" xfId="6565"/>
    <cellStyle name="Note 8 19 2" xfId="6566"/>
    <cellStyle name="Note 8 2" xfId="6567"/>
    <cellStyle name="Note 8 2 2" xfId="6568"/>
    <cellStyle name="Note 8 2 3" xfId="6569"/>
    <cellStyle name="Note 8 20" xfId="6570"/>
    <cellStyle name="Note 8 20 2" xfId="6571"/>
    <cellStyle name="Note 8 21" xfId="6572"/>
    <cellStyle name="Note 8 21 2" xfId="6573"/>
    <cellStyle name="Note 8 22" xfId="6574"/>
    <cellStyle name="Note 8 23" xfId="6575"/>
    <cellStyle name="Note 8 3" xfId="6576"/>
    <cellStyle name="Note 8 3 2" xfId="6577"/>
    <cellStyle name="Note 8 4" xfId="6578"/>
    <cellStyle name="Note 8 4 2" xfId="6579"/>
    <cellStyle name="Note 8 5" xfId="6580"/>
    <cellStyle name="Note 8 5 2" xfId="6581"/>
    <cellStyle name="Note 8 6" xfId="6582"/>
    <cellStyle name="Note 8 6 2" xfId="6583"/>
    <cellStyle name="Note 8 7" xfId="6584"/>
    <cellStyle name="Note 8 7 2" xfId="6585"/>
    <cellStyle name="Note 8 8" xfId="6586"/>
    <cellStyle name="Note 8 8 2" xfId="6587"/>
    <cellStyle name="Note 8 9" xfId="6588"/>
    <cellStyle name="Note 8 9 2" xfId="6589"/>
    <cellStyle name="Note 80" xfId="6590"/>
    <cellStyle name="Note 81" xfId="6591"/>
    <cellStyle name="Note 82" xfId="6592"/>
    <cellStyle name="Note 83" xfId="6593"/>
    <cellStyle name="Note 84" xfId="6594"/>
    <cellStyle name="Note 85" xfId="6595"/>
    <cellStyle name="Note 86" xfId="6596"/>
    <cellStyle name="Note 87" xfId="6597"/>
    <cellStyle name="Note 88" xfId="6598"/>
    <cellStyle name="Note 89" xfId="6599"/>
    <cellStyle name="Note 9" xfId="6600"/>
    <cellStyle name="Note 9 10" xfId="6601"/>
    <cellStyle name="Note 9 10 2" xfId="6602"/>
    <cellStyle name="Note 9 11" xfId="6603"/>
    <cellStyle name="Note 9 11 2" xfId="6604"/>
    <cellStyle name="Note 9 12" xfId="6605"/>
    <cellStyle name="Note 9 12 2" xfId="6606"/>
    <cellStyle name="Note 9 13" xfId="6607"/>
    <cellStyle name="Note 9 13 2" xfId="6608"/>
    <cellStyle name="Note 9 14" xfId="6609"/>
    <cellStyle name="Note 9 14 2" xfId="6610"/>
    <cellStyle name="Note 9 15" xfId="6611"/>
    <cellStyle name="Note 9 15 2" xfId="6612"/>
    <cellStyle name="Note 9 16" xfId="6613"/>
    <cellStyle name="Note 9 16 2" xfId="6614"/>
    <cellStyle name="Note 9 17" xfId="6615"/>
    <cellStyle name="Note 9 17 2" xfId="6616"/>
    <cellStyle name="Note 9 18" xfId="6617"/>
    <cellStyle name="Note 9 18 2" xfId="6618"/>
    <cellStyle name="Note 9 19" xfId="6619"/>
    <cellStyle name="Note 9 19 2" xfId="6620"/>
    <cellStyle name="Note 9 2" xfId="6621"/>
    <cellStyle name="Note 9 2 2" xfId="6622"/>
    <cellStyle name="Note 9 2 3" xfId="6623"/>
    <cellStyle name="Note 9 20" xfId="6624"/>
    <cellStyle name="Note 9 20 2" xfId="6625"/>
    <cellStyle name="Note 9 21" xfId="6626"/>
    <cellStyle name="Note 9 21 2" xfId="6627"/>
    <cellStyle name="Note 9 22" xfId="6628"/>
    <cellStyle name="Note 9 23" xfId="6629"/>
    <cellStyle name="Note 9 3" xfId="6630"/>
    <cellStyle name="Note 9 3 2" xfId="6631"/>
    <cellStyle name="Note 9 4" xfId="6632"/>
    <cellStyle name="Note 9 4 2" xfId="6633"/>
    <cellStyle name="Note 9 5" xfId="6634"/>
    <cellStyle name="Note 9 5 2" xfId="6635"/>
    <cellStyle name="Note 9 6" xfId="6636"/>
    <cellStyle name="Note 9 6 2" xfId="6637"/>
    <cellStyle name="Note 9 7" xfId="6638"/>
    <cellStyle name="Note 9 7 2" xfId="6639"/>
    <cellStyle name="Note 9 8" xfId="6640"/>
    <cellStyle name="Note 9 8 2" xfId="6641"/>
    <cellStyle name="Note 9 9" xfId="6642"/>
    <cellStyle name="Note 9 9 2" xfId="6643"/>
    <cellStyle name="Note 90" xfId="6644"/>
    <cellStyle name="Note 91" xfId="6645"/>
    <cellStyle name="Note 92" xfId="6646"/>
    <cellStyle name="Note 93" xfId="6647"/>
    <cellStyle name="Note 94" xfId="6648"/>
    <cellStyle name="Nummer" xfId="6649"/>
    <cellStyle name="OPSKRIF" xfId="6650"/>
    <cellStyle name="Option" xfId="6651"/>
    <cellStyle name="OptionHeading" xfId="6652"/>
    <cellStyle name="Output 10" xfId="6653"/>
    <cellStyle name="Output 2" xfId="244"/>
    <cellStyle name="Output 2 2" xfId="6654"/>
    <cellStyle name="Output 2 3" xfId="6655"/>
    <cellStyle name="Output 2 4" xfId="6656"/>
    <cellStyle name="Output 2 5" xfId="6657"/>
    <cellStyle name="Output 3" xfId="245"/>
    <cellStyle name="Output 3 2" xfId="6658"/>
    <cellStyle name="Output 4" xfId="6659"/>
    <cellStyle name="Output 4 2" xfId="6660"/>
    <cellStyle name="Output 5" xfId="6661"/>
    <cellStyle name="Output 5 2" xfId="6662"/>
    <cellStyle name="Output 6" xfId="6663"/>
    <cellStyle name="Output 6 2" xfId="6664"/>
    <cellStyle name="Output 7" xfId="6665"/>
    <cellStyle name="Output 7 2" xfId="6666"/>
    <cellStyle name="Output 8" xfId="6667"/>
    <cellStyle name="Output 8 2" xfId="6668"/>
    <cellStyle name="Output 9" xfId="6669"/>
    <cellStyle name="Output 9 2" xfId="6670"/>
    <cellStyle name="per.style" xfId="246"/>
    <cellStyle name="per.style 2" xfId="6671"/>
    <cellStyle name="per.style_Book1" xfId="6672"/>
    <cellStyle name="Percent [0]" xfId="6673"/>
    <cellStyle name="Percent [00]" xfId="6674"/>
    <cellStyle name="Percent [2]" xfId="6675"/>
    <cellStyle name="Percent 10" xfId="247"/>
    <cellStyle name="Percent 10 2" xfId="248"/>
    <cellStyle name="Percent 10 2 2" xfId="249"/>
    <cellStyle name="Percent 10 3" xfId="250"/>
    <cellStyle name="Percent 10 4" xfId="9991"/>
    <cellStyle name="Percent 11" xfId="251"/>
    <cellStyle name="Percent 11 2" xfId="252"/>
    <cellStyle name="Percent 12" xfId="253"/>
    <cellStyle name="Percent 2" xfId="254"/>
    <cellStyle name="Percent 2 2" xfId="255"/>
    <cellStyle name="Percent 2 2 2" xfId="256"/>
    <cellStyle name="Percent 2 2 2 2" xfId="257"/>
    <cellStyle name="Percent 2 2 3" xfId="258"/>
    <cellStyle name="Percent 2 3" xfId="259"/>
    <cellStyle name="Percent 2 3 2" xfId="260"/>
    <cellStyle name="Percent 2 3 2 2" xfId="261"/>
    <cellStyle name="Percent 2 3 3" xfId="262"/>
    <cellStyle name="Percent 2 4" xfId="263"/>
    <cellStyle name="Percent 2 4 2" xfId="264"/>
    <cellStyle name="Percent 2 5" xfId="265"/>
    <cellStyle name="Percent 2 6" xfId="266"/>
    <cellStyle name="Percent 2 7" xfId="267"/>
    <cellStyle name="Percent 2_20101018_Challenge Session Revisions FINAL" xfId="6676"/>
    <cellStyle name="Percent 3" xfId="268"/>
    <cellStyle name="Percent 3 2" xfId="269"/>
    <cellStyle name="Percent 3 2 2" xfId="270"/>
    <cellStyle name="Percent 3 2 2 2" xfId="271"/>
    <cellStyle name="Percent 3 2 3" xfId="272"/>
    <cellStyle name="Percent 3 3" xfId="273"/>
    <cellStyle name="Percent 3 3 2" xfId="274"/>
    <cellStyle name="Percent 3 3 2 2" xfId="275"/>
    <cellStyle name="Percent 3 3 3" xfId="276"/>
    <cellStyle name="Percent 3 4" xfId="277"/>
    <cellStyle name="Percent 3 4 2" xfId="278"/>
    <cellStyle name="Percent 3 5" xfId="279"/>
    <cellStyle name="Percent 3_20101018_Challenge Session Revisions FINAL" xfId="6677"/>
    <cellStyle name="Percent 4" xfId="280"/>
    <cellStyle name="Percent 4 2" xfId="281"/>
    <cellStyle name="Percent 4 2 2" xfId="282"/>
    <cellStyle name="Percent 4 2 2 2" xfId="283"/>
    <cellStyle name="Percent 4 2 3" xfId="284"/>
    <cellStyle name="Percent 4 3" xfId="285"/>
    <cellStyle name="Percent 4 3 2" xfId="286"/>
    <cellStyle name="Percent 4 3 2 2" xfId="287"/>
    <cellStyle name="Percent 4 3 3" xfId="288"/>
    <cellStyle name="Percent 4 4" xfId="289"/>
    <cellStyle name="Percent 4 4 2" xfId="290"/>
    <cellStyle name="Percent 4 5" xfId="291"/>
    <cellStyle name="Percent 4_20101018_Challenge Session Revisions FINAL" xfId="6678"/>
    <cellStyle name="Percent 5" xfId="292"/>
    <cellStyle name="Percent 5 2" xfId="293"/>
    <cellStyle name="Percent 5 2 2" xfId="294"/>
    <cellStyle name="Percent 5 3" xfId="295"/>
    <cellStyle name="Percent 6" xfId="296"/>
    <cellStyle name="Percent 6 2" xfId="297"/>
    <cellStyle name="Percent 6 2 2" xfId="298"/>
    <cellStyle name="Percent 6 3" xfId="299"/>
    <cellStyle name="Percent 7" xfId="300"/>
    <cellStyle name="Percent 7 2" xfId="301"/>
    <cellStyle name="Percent 7 3" xfId="302"/>
    <cellStyle name="Percent 8" xfId="303"/>
    <cellStyle name="Percent 8 2" xfId="304"/>
    <cellStyle name="Percent 8 2 2" xfId="305"/>
    <cellStyle name="Percent 8 3" xfId="306"/>
    <cellStyle name="Percent 9" xfId="307"/>
    <cellStyle name="Percent 9 2" xfId="308"/>
    <cellStyle name="Percent 9 2 2" xfId="309"/>
    <cellStyle name="Percent 9 3" xfId="310"/>
    <cellStyle name="Preisbb" xfId="311"/>
    <cellStyle name="Preise1" xfId="6679"/>
    <cellStyle name="Preise2" xfId="6680"/>
    <cellStyle name="PrePop Currency (0)" xfId="6681"/>
    <cellStyle name="PrePop Currency (2)" xfId="6682"/>
    <cellStyle name="PrePop Units (0)" xfId="6683"/>
    <cellStyle name="PrePop Units (1)" xfId="6684"/>
    <cellStyle name="PrePop Units (2)" xfId="6685"/>
    <cellStyle name="Price" xfId="6686"/>
    <cellStyle name="PSChar" xfId="312"/>
    <cellStyle name="R" xfId="6687"/>
    <cellStyle name="R_06 11 08 PRESSURE PARTS FINAL" xfId="6688"/>
    <cellStyle name="R_06 11 08 PRESSURE PARTS FINAL 2" xfId="6689"/>
    <cellStyle name="R_06 11 08 PRESSURE PARTS FINAL_090514_Costing-Model Medupi (Version- E&amp;Y updates)(Mar09 index update)( FINAL Tx adj)" xfId="6690"/>
    <cellStyle name="R_06 11 08 PRESSURE PARTS FINAL_090812_CTC-Model Medupi -Jul 09 MYPD 2 (with Esk Jul par)(E&amp;Y Master 090520 v2.2)" xfId="6691"/>
    <cellStyle name="R_06 11 08 PRESSURE PARTS FINAL_20080925 ice services Assessment Task order No 4" xfId="6692"/>
    <cellStyle name="R_06 11 08 PRESSURE PARTS FINAL_20080925 ice services Assessment Task order No 4_20110725chk1 DGR ice Timesheet data - July 2011" xfId="6693"/>
    <cellStyle name="R_06 11 08 PRESSURE PARTS FINAL_20090225rev &amp; 20090425 Task Order 25&amp;26 ice services assessments" xfId="6694"/>
    <cellStyle name="R_06 11 08 PRESSURE PARTS FINAL_20090315 CED Project support_update" xfId="6695"/>
    <cellStyle name="R_06 11 08 PRESSURE PARTS FINAL_20090315 CED Project support_update_20090225rev &amp; 20090425 Task Order 25&amp;26 ice services assessments" xfId="6696"/>
    <cellStyle name="R_06 11 08 PRESSURE PARTS FINAL_20090315 CED Project support_update_20090225rev &amp; 20090425 Task Order 25&amp;26 ice services assessments_20110725chk1 DGR ice Timesheet data - July 2011" xfId="6697"/>
    <cellStyle name="R_06 11 08 PRESSURE PARTS FINAL_20090315 CED Project support_update_20091025 Task Order 24 ice services assessment" xfId="6698"/>
    <cellStyle name="R_06 11 08 PRESSURE PARTS FINAL_20090315 CED Project support_update_20091025 Task Order 25 ice services assessment" xfId="6699"/>
    <cellStyle name="R_06 11 08 PRESSURE PARTS FINAL_20090315 CED Project support_update_20091025 Task Order 25&amp;26 ice services assessment" xfId="6700"/>
    <cellStyle name="R_06 11 08 PRESSURE PARTS FINAL_20090315 CED Project support_update_20091025 Task Order 26 ice services assessment" xfId="6701"/>
    <cellStyle name="R_06 11 08 PRESSURE PARTS FINAL_20090315 CED Project support_update_20091025 Task Order 28 ice services assessment Mercury SS" xfId="6702"/>
    <cellStyle name="R_06 11 08 PRESSURE PARTS FINAL_20090315 CED Project support_update_20091025 Task Order 29 ice services assessment" xfId="6703"/>
    <cellStyle name="R_06 11 08 PRESSURE PARTS FINAL_20090315 CED Project support_update_20091025 Task Order 31 ice services assessment" xfId="6704"/>
    <cellStyle name="R_06 11 08 PRESSURE PARTS FINAL_20090315 CED Project support_update_20091025 Task Order 33 ice services assessment" xfId="6705"/>
    <cellStyle name="R_06 11 08 PRESSURE PARTS FINAL_20090315 CED Project support_update_20091025 Task Order 34 ice services assessment" xfId="6706"/>
    <cellStyle name="R_06 11 08 PRESSURE PARTS FINAL_20090315 CED Project support_update_20091025 Task Order 35 ice services assessment" xfId="6707"/>
    <cellStyle name="R_06 11 08 PRESSURE PARTS FINAL_20090315 CED Project support_update_20091025 Task Order 36 ice services assessment" xfId="6708"/>
    <cellStyle name="R_06 11 08 PRESSURE PARTS FINAL_20090315 CED Project support_update_20091025 Task Order 37 ice services assessment" xfId="6709"/>
    <cellStyle name="R_06 11 08 PRESSURE PARTS FINAL_20090315 CED Project support_update_20091025 Task Order 37 Revised split ice services assessment" xfId="6710"/>
    <cellStyle name="R_06 11 08 PRESSURE PARTS FINAL_20090315 CED Project support_update_20091025 Task Order 39 ice services assessment" xfId="6711"/>
    <cellStyle name="R_06 11 08 PRESSURE PARTS FINAL_20090315 CED Project support_update_20091025 Task Order 40 ice services assessment" xfId="6712"/>
    <cellStyle name="R_06 11 08 PRESSURE PARTS FINAL_20090315 CED Project support_update_20091025 Task Order 41 ice services assessment &amp; invoice" xfId="6713"/>
    <cellStyle name="R_06 11 08 PRESSURE PARTS FINAL_20090315 CED Project support_update_20091025 Task Order 42 ice services assessment" xfId="6714"/>
    <cellStyle name="R_06 11 08 PRESSURE PARTS FINAL_20090315 CED Project support_update_20091025 Task Order 43 ice services assessment" xfId="6715"/>
    <cellStyle name="R_06 11 08 PRESSURE PARTS FINAL_20090315 CED Project support_update_20091025 Task Order 44 ice services assessment" xfId="6716"/>
    <cellStyle name="R_06 11 08 PRESSURE PARTS FINAL_20090315 CED Project support_update_20091025Rev Task Order 26 ice services assessment" xfId="6717"/>
    <cellStyle name="R_06 11 08 PRESSURE PARTS FINAL_20090315 CED Project support_update_200911 chk Task 41 Kusile Silos forecast" xfId="6718"/>
    <cellStyle name="R_06 11 08 PRESSURE PARTS FINAL_20090315 CED Project support_update_200911 Task Order 46 ice services Forecast" xfId="6719"/>
    <cellStyle name="R_06 11 08 PRESSURE PARTS FINAL_20090315 CED Project support_update_20091103 CED Project support services" xfId="6720"/>
    <cellStyle name="R_06 11 08 PRESSURE PARTS FINAL_20090315 CED Project support_update_20091104 CED Project support services" xfId="6721"/>
    <cellStyle name="R_06 11 08 PRESSURE PARTS FINAL_20090315 CED Project support_update_20091105 CED Project support services" xfId="6722"/>
    <cellStyle name="R_06 11 08 PRESSURE PARTS FINAL_20090315 CED Project support_update_20091125 Coal &amp; Ash Task Orders ice services invoice" xfId="6723"/>
    <cellStyle name="R_06 11 08 PRESSURE PARTS FINAL_20090315 CED Project support_update_20091125 Task Medupi Electrical ice services invoice" xfId="6724"/>
    <cellStyle name="R_06 11 08 PRESSURE PARTS FINAL_20090315 CED Project support_update_20091125 Task order 02 ice services assessment" xfId="6725"/>
    <cellStyle name="R_06 11 08 PRESSURE PARTS FINAL_20090315 CED Project support_update_20091125 Task Order 31 ice services assessment &amp; invoice" xfId="6726"/>
    <cellStyle name="R_06 11 08 PRESSURE PARTS FINAL_20090315 CED Project support_update_20091125 Task Order 32 ice services assessment" xfId="6727"/>
    <cellStyle name="R_06 11 08 PRESSURE PARTS FINAL_20090315 CED Project support_update_20091125 Task Order 47 ice services assessment" xfId="6728"/>
    <cellStyle name="R_06 11 08 PRESSURE PARTS FINAL_20090315 CED Project support_update_20091208 CED Project support services_nic003" xfId="6729"/>
    <cellStyle name="R_06 11 08 PRESSURE PARTS FINAL_20090315 CED Project support_update_20091211 Task 51 Forecast ice services" xfId="6730"/>
    <cellStyle name="R_06 11 08 PRESSURE PARTS FINAL_20090315 CED Project support_update_20091225 Task order 04 ice services assessment &amp; invoice" xfId="6731"/>
    <cellStyle name="R_06 11 08 PRESSURE PARTS FINAL_20090315 CED Project support_update_20091225 Task Order 20 ice services assessment &amp; invoice" xfId="6732"/>
    <cellStyle name="R_06 11 08 PRESSURE PARTS FINAL_20090315 CED Project support_update_20091225 Task order 46 assessment &amp; invoice" xfId="6733"/>
    <cellStyle name="R_06 11 08 PRESSURE PARTS FINAL_20090315 CED Project support_update_20091230rev1 CED Project support services" xfId="6734"/>
    <cellStyle name="R_06 11 08 PRESSURE PARTS FINAL_20090315 CED Project support_update_20100125 Coal &amp; Ash Task Orders ice services invoice" xfId="6735"/>
    <cellStyle name="R_06 11 08 PRESSURE PARTS FINAL_20090315 CED Project support_update_20100125 Task 51 Hrs to date ice services" xfId="6736"/>
    <cellStyle name="R_06 11 08 PRESSURE PARTS FINAL_20090315 CED Project support_update_20100125 Task Medupi Electrical ice services invoice" xfId="6737"/>
    <cellStyle name="R_06 11 08 PRESSURE PARTS FINAL_20090315 CED Project support_update_20100125 Task order 02 ice services assessment" xfId="6738"/>
    <cellStyle name="R_06 11 08 PRESSURE PARTS FINAL_20090315 CED Project support_update_20100125 Task Order 20 ice services assessment &amp; invoice" xfId="6739"/>
    <cellStyle name="R_06 11 08 PRESSURE PARTS FINAL_20090315 CED Project support_update_20100125 Task Order 45 ice services assessment" xfId="6740"/>
    <cellStyle name="R_06 11 08 PRESSURE PARTS FINAL_20090315 CED Project support_update_20100125 Task Order 51 ice services assessment &amp; invoice" xfId="6741"/>
    <cellStyle name="R_06 11 08 PRESSURE PARTS FINAL_20090315 CED Project support_update_20100225 Task order 04 ice services assessment &amp; invoice" xfId="6742"/>
    <cellStyle name="R_06 11 08 PRESSURE PARTS FINAL_20090315 CED Project support_update_20100304 CED Project support services" xfId="6743"/>
    <cellStyle name="R_06 11 08 PRESSURE PARTS FINAL_20090315 CED Project support_update_20100304rev1 CED Project support services" xfId="6744"/>
    <cellStyle name="R_06 11 08 PRESSURE PARTS FINAL_20090315 CED Project support_update_20100325 Task 51 Hrs to date ice services" xfId="6745"/>
    <cellStyle name="R_06 11 08 PRESSURE PARTS FINAL_20090315 CED Project support_update_20100325 Task Medupi Electrical ice services invoice" xfId="6746"/>
    <cellStyle name="R_06 11 08 PRESSURE PARTS FINAL_20090315 CED Project support_update_20100325 Task order 02 ice services assessment &amp; invoice" xfId="6747"/>
    <cellStyle name="R_06 11 08 PRESSURE PARTS FINAL_20090315 CED Project support_update_20100325 Task Order 20 ice services assessment &amp; invoice" xfId="6748"/>
    <cellStyle name="R_06 11 08 PRESSURE PARTS FINAL_20090315 CED Project support_update_20100329 Updated Task 53 Gen Transf Forecast ice services" xfId="6749"/>
    <cellStyle name="R_06 11 08 PRESSURE PARTS FINAL_20090315 CED Project support_update_20100425 ice services Task No 0012 FGD assessment &amp; invoice" xfId="6750"/>
    <cellStyle name="R_06 11 08 PRESSURE PARTS FINAL_20090315 CED Project support_update_20100425 Task 52 Cabling assessment &amp; invoice ice services" xfId="6751"/>
    <cellStyle name="R_06 11 08 PRESSURE PARTS FINAL_20090315 CED Project support_update_20100425 Task order 04 ice services assessment &amp; invoice" xfId="6752"/>
    <cellStyle name="R_06 11 08 PRESSURE PARTS FINAL_20090315 CED Project support_update_20100425 Task Order 29 ice services assessment &amp; invoice" xfId="6753"/>
    <cellStyle name="R_06 11 08 PRESSURE PARTS FINAL_20090315 CED Project support_update_20100425 Task Order 51 ice services assessment &amp; invoice" xfId="6754"/>
    <cellStyle name="R_06 11 08 PRESSURE PARTS FINAL_20090315 CED Project support_update_20100425 Task Order 55 ice services assessment &amp; invoice" xfId="6755"/>
    <cellStyle name="R_06 11 08 PRESSURE PARTS FINAL_20090315 CED Project support_update_20100425 Task Order 56 ice services assessment &amp; invoice" xfId="6756"/>
    <cellStyle name="R_06 11 08 PRESSURE PARTS FINAL_20090315 CED Project support_update_20100429 CED Project support Timesheet current" xfId="6757"/>
    <cellStyle name="R_06 11 08 PRESSURE PARTS FINAL_20090315 CED Project support_update_20100525 ice services Task No 0012 FGD assessment" xfId="6758"/>
    <cellStyle name="R_06 11 08 PRESSURE PARTS FINAL_20090315 CED Project support_update_20100525 Task order 04 ice services assessment &amp; invoice" xfId="6759"/>
    <cellStyle name="R_06 11 08 PRESSURE PARTS FINAL_20090315 CED Project support_update_20100613 Task Order 34 ice services assessment &amp; invoice" xfId="6760"/>
    <cellStyle name="R_06 11 08 PRESSURE PARTS FINAL_20090315 CED Project support_update_20100625 ice services Electrical &amp; C&amp;I assessment" xfId="6761"/>
    <cellStyle name="R_06 11 08 PRESSURE PARTS FINAL_20090315 CED Project support_update_20100625 ice services Task No 0012 FGD assessment" xfId="6762"/>
    <cellStyle name="R_06 11 08 PRESSURE PARTS FINAL_20090315 CED Project support_update_20100625 Task order 04 ice services assessment &amp; invoice" xfId="6763"/>
    <cellStyle name="R_06 11 08 PRESSURE PARTS FINAL_20090315 CED Project support_update_20100625 Turbine Summary weekly Timesheets" xfId="6764"/>
    <cellStyle name="R_06 11 08 PRESSURE PARTS FINAL_20090315 CED Project support_update_20100725 Task order 04 ice services assessment &amp; invoice" xfId="6765"/>
    <cellStyle name="R_06 11 08 PRESSURE PARTS FINAL_20090315 CED Project support_update_20100803 Task order 02 Turbine ice services assessment dvw" xfId="6766"/>
    <cellStyle name="R_06 11 08 PRESSURE PARTS FINAL_20090315 CED Project support_update_20100820 iWeNhle Consolidated Invoices" xfId="6767"/>
    <cellStyle name="R_06 11 08 PRESSURE PARTS FINAL_20090315 CED Project support_update_20100820 iWeNhle Consolidated Invoices_20110725chk1 DGR ice Timesheet data - July 2011" xfId="6768"/>
    <cellStyle name="R_06 11 08 PRESSURE PARTS FINAL_20090315 CED Project support_update_20100825 Task Order 13 ice services assessment" xfId="6769"/>
    <cellStyle name="R_06 11 08 PRESSURE PARTS FINAL_20090315 CED Project support_update_20100902 Task order 02 Turbine ice services Ass &amp; Inv" xfId="6770"/>
    <cellStyle name="R_06 11 08 PRESSURE PARTS FINAL_20090315 CED Project support_update_20100913 ice services Task No 0012 FGD assessment" xfId="6771"/>
    <cellStyle name="R_06 11 08 PRESSURE PARTS FINAL_20090315 CED Project support_update_20100913 Task order 04 ice services assessment &amp; invoice" xfId="6772"/>
    <cellStyle name="R_06 11 08 PRESSURE PARTS FINAL_20090315 CED Project support_update_20100925 ice services Medupi Electrical C&amp;I assessment" xfId="6773"/>
    <cellStyle name="R_06 11 08 PRESSURE PARTS FINAL_20090315 CED Project support_update_20101008 Task 53 Generation ice services assessment &amp; invoice" xfId="6774"/>
    <cellStyle name="R_06 11 08 PRESSURE PARTS FINAL_20090315 CED Project support_update_20101008 Task order 04 ice services assessment &amp; invoice (1)" xfId="6775"/>
    <cellStyle name="R_06 11 08 PRESSURE PARTS FINAL_20090315 CED Project support_update_20101011 update ice services Task No 0012 FGD assessments &amp; invoices" xfId="6776"/>
    <cellStyle name="R_06 11 08 PRESSURE PARTS FINAL_20090315 CED Project support_update_20101024 25Sep2010 Assess &amp; Inv Task order 02 Turbine ice services" xfId="6777"/>
    <cellStyle name="R_06 11 08 PRESSURE PARTS FINAL_20090315 CED Project support_update_20101025 Assessment ice services Task No 0012 FGD &amp; invoice" xfId="6778"/>
    <cellStyle name="R_06 11 08 PRESSURE PARTS FINAL_20090315 CED Project support_update_20101025 ice services assessment Task 52 Cabling &amp; invoice" xfId="6779"/>
    <cellStyle name="R_06 11 08 PRESSURE PARTS FINAL_20090315 CED Project support_update_20101025 ice services Medupi Electrical C&amp;I assessment &amp; invoice" xfId="6780"/>
    <cellStyle name="R_06 11 08 PRESSURE PARTS FINAL_20090315 CED Project support_update_20101025 Task Order 13 ice services assessment" xfId="6781"/>
    <cellStyle name="R_06 11 08 PRESSURE PARTS FINAL_20090315 CED Project support_update_20101029 Task order 04 ice services assessment &amp; invoice" xfId="6782"/>
    <cellStyle name="R_06 11 08 PRESSURE PARTS FINAL_20090315 CED Project support_update_20101109 Task 0064 Terr undergrd ice services" xfId="6783"/>
    <cellStyle name="R_06 11 08 PRESSURE PARTS FINAL_20090315 CED Project support_update_20101116 From 1550  iWeNhle Consolidated Invoices" xfId="6784"/>
    <cellStyle name="R_06 11 08 PRESSURE PARTS FINAL_20090315 CED Project support_update_20101116 From 1550  iWeNhle Consolidated Invoices_20110725chk1 DGR ice Timesheet data - July 2011" xfId="6785"/>
    <cellStyle name="R_06 11 08 PRESSURE PARTS FINAL_20090315 CED Project support_update_2010825 Assessment &amp; invoice Task 0063 BoP ice services" xfId="6786"/>
    <cellStyle name="R_06 11 08 PRESSURE PARTS FINAL_20090315 CED Project support_update_Agreed Final Hours" xfId="6787"/>
    <cellStyle name="R_06 11 08 PRESSURE PARTS FINAL_20090315 CED Project support_update_CHECK 20091116JvD Updated Kusile Coal &amp; Ash allocation of hrs" xfId="6788"/>
    <cellStyle name="R_06 11 08 PRESSURE PARTS FINAL_20090317 CED Project support_update" xfId="6789"/>
    <cellStyle name="R_06 11 08 PRESSURE PARTS FINAL_20090425 Napo CHECK Kusile task orders 25  26" xfId="6790"/>
    <cellStyle name="R_06 11 08 PRESSURE PARTS FINAL_20090425 Napo CHECK Kusile task orders 25  26_20110725chk1 DGR ice Timesheet data - July 2011" xfId="6791"/>
    <cellStyle name="R_06 11 08 PRESSURE PARTS FINAL_20090425 Task order 03 ice services assessment" xfId="6792"/>
    <cellStyle name="R_06 11 08 PRESSURE PARTS FINAL_20090425 Task Order 31 ice services assessment" xfId="6793"/>
    <cellStyle name="R_06 11 08 PRESSURE PARTS FINAL_20090522 CED Project support services" xfId="6794"/>
    <cellStyle name="R_06 11 08 PRESSURE PARTS FINAL_20090522 CED Project support services_20110725chk1 DGR ice Timesheet data - July 2011" xfId="6795"/>
    <cellStyle name="R_06 11 08 PRESSURE PARTS FINAL_20090630 Extn Komati Time &amp; Cost" xfId="6796"/>
    <cellStyle name="R_06 11 08 PRESSURE PARTS FINAL_20090715 Extn Komati Time &amp; Cost" xfId="6797"/>
    <cellStyle name="R_06 11 08 PRESSURE PARTS FINAL_20090725 Task order 02 ice services assessment" xfId="6798"/>
    <cellStyle name="R_06 11 08 PRESSURE PARTS FINAL_20090725 Task order 03 ice services assessment" xfId="6799"/>
    <cellStyle name="R_06 11 08 PRESSURE PARTS FINAL_20090725 Task order 04 ice services assessment" xfId="6800"/>
    <cellStyle name="R_06 11 08 PRESSURE PARTS FINAL_20090725 Task order 08 ice services assessment" xfId="6801"/>
    <cellStyle name="R_06 11 08 PRESSURE PARTS FINAL_20090725 Task Order 09 ice services assessment" xfId="6802"/>
    <cellStyle name="R_06 11 08 PRESSURE PARTS FINAL_20090725 Task order 34 ice services assessment" xfId="6803"/>
    <cellStyle name="R_06 11 08 PRESSURE PARTS FINAL_20090725rev Extn Komati Time &amp; Cost" xfId="6804"/>
    <cellStyle name="R_06 11 08 PRESSURE PARTS FINAL_20090825rev Extn Komati Time &amp; Cost" xfId="6805"/>
    <cellStyle name="R_06 11 08 PRESSURE PARTS FINAL_20090907 hour alloc Status Task order Nos 35  36 Diesel Gen  UPS" xfId="6806"/>
    <cellStyle name="R_06 11 08 PRESSURE PARTS FINAL_20090907 hour alloc Status Task order Nos 35  36 Diesel Gen  UPS_20110725chk1 DGR ice Timesheet data - July 2011" xfId="6807"/>
    <cellStyle name="R_06 11 08 PRESSURE PARTS FINAL_20090908 Extn Komati Time &amp; Cost" xfId="6808"/>
    <cellStyle name="R_06 11 08 PRESSURE PARTS FINAL_20090925rev Extn Komati Time &amp; Cost" xfId="6809"/>
    <cellStyle name="R_06 11 08 PRESSURE PARTS FINAL_20090925tm Komati Hrs &amp; km ice services" xfId="6810"/>
    <cellStyle name="R_06 11 08 PRESSURE PARTS FINAL_20090925tm Komati Hrs &amp; km ice services_20100225rev Extn Komati Time &amp; Cost" xfId="6811"/>
    <cellStyle name="R_06 11 08 PRESSURE PARTS FINAL_20090925tm Komati Hrs &amp; km ice services_20100225rev1 Extn Komati Time &amp; Cost" xfId="6812"/>
    <cellStyle name="R_06 11 08 PRESSURE PARTS FINAL_20090925tm Komati Hrs &amp; km ice services_20100325 Extn Komati Time &amp; Cost" xfId="6813"/>
    <cellStyle name="R_06 11 08 PRESSURE PARTS FINAL_20090925tm Komati Hrs &amp; km ice services_20100325rev Extn Komati Time &amp; Cost" xfId="6814"/>
    <cellStyle name="R_06 11 08 PRESSURE PARTS FINAL_20090925tm Komati Hrs &amp; km ice services_20100325tm Extn Komati Hours &amp; km" xfId="6815"/>
    <cellStyle name="R_06 11 08 PRESSURE PARTS FINAL_20090925tm Komati Hrs &amp; km ice services_20100423 Extn Komati Time &amp; Cost" xfId="6816"/>
    <cellStyle name="R_06 11 08 PRESSURE PARTS FINAL_20090925tm Komati Hrs &amp; km ice services_20100525 Extn Komati Time &amp; Cost" xfId="6817"/>
    <cellStyle name="R_06 11 08 PRESSURE PARTS FINAL_20090925tm Komati Hrs &amp; km ice services_20100525cm Komati assessment Hrs &amp; km_2" xfId="6818"/>
    <cellStyle name="R_06 11 08 PRESSURE PARTS FINAL_20090925tm Komati Hrs &amp; km ice services_20100625 Extn Komati Time &amp; Cost" xfId="6819"/>
    <cellStyle name="R_06 11 08 PRESSURE PARTS FINAL_20090925tm Komati Hrs &amp; km ice services_20100625cm Komati services assessment hrs &amp; km" xfId="6820"/>
    <cellStyle name="R_06 11 08 PRESSURE PARTS FINAL_20090925tm Komati Hrs &amp; km ice services_20100721cm Komati Services Hours &amp; km" xfId="6821"/>
    <cellStyle name="R_06 11 08 PRESSURE PARTS FINAL_20090925tm Komati Hrs &amp; km ice services_20100721tm Komati Services Hours &amp; km" xfId="6822"/>
    <cellStyle name="R_06 11 08 PRESSURE PARTS FINAL_20090925tm Komati Hrs &amp; km ice services_20100725rev2 Extn Komati Time &amp; Cost" xfId="6823"/>
    <cellStyle name="R_06 11 08 PRESSURE PARTS FINAL_20090925tm Komati Hrs &amp; km ice services_20100825cm Komati Services Hours &amp; km" xfId="6824"/>
    <cellStyle name="R_06 11 08 PRESSURE PARTS FINAL_20090925tm Komati Hrs &amp; km ice services_20100825Rev Extn Komati Time &amp; Cost" xfId="6825"/>
    <cellStyle name="R_06 11 08 PRESSURE PARTS FINAL_20090925tm Komati Hrs &amp; km ice services_20100925REV Assessment 4600005911 Komati ice services" xfId="6826"/>
    <cellStyle name="R_06 11 08 PRESSURE PARTS FINAL_20090925tm Komati Hrs &amp; km ice services_20100925REV Assessment 4600005911 Komati ice services_20110725chk1 DGR ice Timesheet data - July 2011" xfId="6827"/>
    <cellStyle name="R_06 11 08 PRESSURE PARTS FINAL_20090925tm Komati Hrs &amp; km ice services_20100928 Extn Komati Time &amp; Cost" xfId="6828"/>
    <cellStyle name="R_06 11 08 PRESSURE PARTS FINAL_20090925tm Komati Hrs &amp; km ice services_20100929rev check ICE daily capture 2010" xfId="6829"/>
    <cellStyle name="R_06 11 08 PRESSURE PARTS FINAL_20090925tm Komati Hrs &amp; km ice services_20101028 ice assessment &amp; invoice Oct2010" xfId="6830"/>
    <cellStyle name="R_06 11 08 PRESSURE PARTS FINAL_20090925tm Komati Hrs &amp; km ice services_2010425cm Extn Komati Hours &amp; km" xfId="6831"/>
    <cellStyle name="R_06 11 08 PRESSURE PARTS FINAL_20090925tm Komati Hrs &amp; km ice services_2010425tm Extn Komati Hours &amp; km" xfId="6832"/>
    <cellStyle name="R_06 11 08 PRESSURE PARTS FINAL_20090925tm Komati Hrs &amp; km ice services_20110725chk1 DGR ice Timesheet data - July 2011" xfId="6833"/>
    <cellStyle name="R_06 11 08 PRESSURE PARTS FINAL_20091025 Task order 02 ice services assessment" xfId="6834"/>
    <cellStyle name="R_06 11 08 PRESSURE PARTS FINAL_20091025 Task order 03 ice services assessment" xfId="6835"/>
    <cellStyle name="R_06 11 08 PRESSURE PARTS FINAL_20091025 Task order 04 ice services assessment" xfId="6836"/>
    <cellStyle name="R_06 11 08 PRESSURE PARTS FINAL_20091025 Task order 08 ice services assessment" xfId="6837"/>
    <cellStyle name="R_06 11 08 PRESSURE PARTS FINAL_20091025 Task Order 09 ice services assessment" xfId="6838"/>
    <cellStyle name="R_06 11 08 PRESSURE PARTS FINAL_20091025 Task Order 12 ice services assessment" xfId="6839"/>
    <cellStyle name="R_06 11 08 PRESSURE PARTS FINAL_20091025 Task Order 18 ice services assessment" xfId="6840"/>
    <cellStyle name="R_06 11 08 PRESSURE PARTS FINAL_20091025 Task Order 20 ice services assessment" xfId="6841"/>
    <cellStyle name="R_06 11 08 PRESSURE PARTS FINAL_20091025 Task Order 22 ice services assessment" xfId="6842"/>
    <cellStyle name="R_06 11 08 PRESSURE PARTS FINAL_20091025 Task Order 24 ice services assessment" xfId="6843"/>
    <cellStyle name="R_06 11 08 PRESSURE PARTS FINAL_20091025 Task Order 25&amp;26 ice services assessment" xfId="6844"/>
    <cellStyle name="R_06 11 08 PRESSURE PARTS FINAL_20091025 Task Order 26 ice services assessment" xfId="6845"/>
    <cellStyle name="R_06 11 08 PRESSURE PARTS FINAL_20091025 Task Order 28 ice services assessment Mercury SS" xfId="6846"/>
    <cellStyle name="R_06 11 08 PRESSURE PARTS FINAL_20091025 Task Order 29 ice services assessment" xfId="6847"/>
    <cellStyle name="R_06 11 08 PRESSURE PARTS FINAL_20091025 Task Order 31 ice services assessment" xfId="6848"/>
    <cellStyle name="R_06 11 08 PRESSURE PARTS FINAL_20091025 Task Order 33 ice services assessment" xfId="6849"/>
    <cellStyle name="R_06 11 08 PRESSURE PARTS FINAL_20091025 Task Order 34 ice services assessment" xfId="6850"/>
    <cellStyle name="R_06 11 08 PRESSURE PARTS FINAL_20091025 Task Order 35 ice services assessment" xfId="6851"/>
    <cellStyle name="R_06 11 08 PRESSURE PARTS FINAL_20091025 Task Order 36 ice services assessment" xfId="6852"/>
    <cellStyle name="R_06 11 08 PRESSURE PARTS FINAL_20091025 Task Order 37 ice services assessment" xfId="6853"/>
    <cellStyle name="R_06 11 08 PRESSURE PARTS FINAL_20091025 Task Order 37 Revised split ice services assessment" xfId="6854"/>
    <cellStyle name="R_06 11 08 PRESSURE PARTS FINAL_20091025 Task Order 39 ice services assessment" xfId="6855"/>
    <cellStyle name="R_06 11 08 PRESSURE PARTS FINAL_20091025 Task Order 40 ice services assessment" xfId="6856"/>
    <cellStyle name="R_06 11 08 PRESSURE PARTS FINAL_20091025 Task Order 41 ice services assessment &amp; invoice" xfId="6857"/>
    <cellStyle name="R_06 11 08 PRESSURE PARTS FINAL_20091025 Task Order 42 ice services assessment" xfId="6858"/>
    <cellStyle name="R_06 11 08 PRESSURE PARTS FINAL_20091025 Task Order 43 ice services assessment" xfId="6859"/>
    <cellStyle name="R_06 11 08 PRESSURE PARTS FINAL_20091025 Task Order 44 ice services assessment" xfId="6860"/>
    <cellStyle name="R_06 11 08 PRESSURE PARTS FINAL_20091025Rev Task Order 26 ice services assessment" xfId="6861"/>
    <cellStyle name="R_06 11 08 PRESSURE PARTS FINAL_20091025rev1 Extn Komati Time &amp; Cost" xfId="6862"/>
    <cellStyle name="R_06 11 08 PRESSURE PARTS FINAL_20091025rev2 Extn Komati Time &amp; Cost" xfId="6863"/>
    <cellStyle name="R_06 11 08 PRESSURE PARTS FINAL_20091030rev3 CED Project support services" xfId="6864"/>
    <cellStyle name="R_06 11 08 PRESSURE PARTS FINAL_20091030rev3 CED Project support services_20110725chk1 DGR ice Timesheet data - July 2011" xfId="6865"/>
    <cellStyle name="R_06 11 08 PRESSURE PARTS FINAL_200911 chk Task 41 Kusile Silos forecast" xfId="6866"/>
    <cellStyle name="R_06 11 08 PRESSURE PARTS FINAL_200911 chk Task 41 Kusile Silos forecast_20110725chk1 DGR ice Timesheet data - July 2011" xfId="6867"/>
    <cellStyle name="R_06 11 08 PRESSURE PARTS FINAL_200911 Task Order 46 ice services Forecast" xfId="6868"/>
    <cellStyle name="R_06 11 08 PRESSURE PARTS FINAL_200911 Task Order 46 ice services Forecast_20110725chk1 DGR ice Timesheet data - July 2011" xfId="6869"/>
    <cellStyle name="R_06 11 08 PRESSURE PARTS FINAL_20091101rev CED Project support services" xfId="6870"/>
    <cellStyle name="R_06 11 08 PRESSURE PARTS FINAL_20091101rev CED Project support services_20110725chk1 DGR ice Timesheet data - July 2011" xfId="6871"/>
    <cellStyle name="R_06 11 08 PRESSURE PARTS FINAL_20091102 CED Project support services" xfId="6872"/>
    <cellStyle name="R_06 11 08 PRESSURE PARTS FINAL_20091102 CED Project support services_20110725chk1 DGR ice Timesheet data - July 2011" xfId="6873"/>
    <cellStyle name="R_06 11 08 PRESSURE PARTS FINAL_20091103 CED Project support services" xfId="6874"/>
    <cellStyle name="R_06 11 08 PRESSURE PARTS FINAL_20091103 CED Project support services_20110725chk1 DGR ice Timesheet data - July 2011" xfId="6875"/>
    <cellStyle name="R_06 11 08 PRESSURE PARTS FINAL_20091104 CED Project support services" xfId="6876"/>
    <cellStyle name="R_06 11 08 PRESSURE PARTS FINAL_20091104 CED Project support services_20110725chk1 DGR ice Timesheet data - July 2011" xfId="6877"/>
    <cellStyle name="R_06 11 08 PRESSURE PARTS FINAL_20091105 CED Project support services" xfId="6878"/>
    <cellStyle name="R_06 11 08 PRESSURE PARTS FINAL_20091105 CED Project support services_20110725chk1 DGR ice Timesheet data - July 2011" xfId="6879"/>
    <cellStyle name="R_06 11 08 PRESSURE PARTS FINAL_20091125 Task order 02 ice services assessment" xfId="6880"/>
    <cellStyle name="R_06 11 08 PRESSURE PARTS FINAL_20091125 Task order 04 ice services assessment" xfId="6881"/>
    <cellStyle name="R_06 11 08 PRESSURE PARTS FINAL_20091125 Task Order 31 ice services assessment &amp; invoice" xfId="6882"/>
    <cellStyle name="R_06 11 08 PRESSURE PARTS FINAL_20091125 Task Order 32 ice services assessment" xfId="6883"/>
    <cellStyle name="R_06 11 08 PRESSURE PARTS FINAL_20091125 Task Order 47 ice services assessment" xfId="6884"/>
    <cellStyle name="R_06 11 08 PRESSURE PARTS FINAL_200911rev Extn Komati Time &amp; Cost" xfId="6885"/>
    <cellStyle name="R_06 11 08 PRESSURE PARTS FINAL_20091208 CED Project support services_nic003" xfId="6886"/>
    <cellStyle name="R_06 11 08 PRESSURE PARTS FINAL_20091208 CED Project support services_nic003_20110725chk1 DGR ice Timesheet data - July 2011" xfId="6887"/>
    <cellStyle name="R_06 11 08 PRESSURE PARTS FINAL_20091209 CED Task order list" xfId="6888"/>
    <cellStyle name="R_06 11 08 PRESSURE PARTS FINAL_20091209 CED Task order list_20110725chk1 DGR ice Timesheet data - July 2011" xfId="6889"/>
    <cellStyle name="R_06 11 08 PRESSURE PARTS FINAL_20091214 CED Project support services" xfId="6890"/>
    <cellStyle name="R_06 11 08 PRESSURE PARTS FINAL_20091214 CED Project support services_20110725chk1 DGR ice Timesheet data - July 2011" xfId="6891"/>
    <cellStyle name="R_06 11 08 PRESSURE PARTS FINAL_20091225 Task order 04 ice services assessment &amp; invoice" xfId="6892"/>
    <cellStyle name="R_06 11 08 PRESSURE PARTS FINAL_20091225 Task Order 20 ice services assessment &amp; invoice" xfId="6893"/>
    <cellStyle name="R_06 11 08 PRESSURE PARTS FINAL_20091225 Task order 46 assessment &amp; invoice" xfId="6894"/>
    <cellStyle name="R_06 11 08 PRESSURE PARTS FINAL_20091225 Task order 46 assessment &amp; invoice_20110725chk1 DGR ice Timesheet data - July 2011" xfId="6895"/>
    <cellStyle name="R_06 11 08 PRESSURE PARTS FINAL_20091230 CED Project support services" xfId="6896"/>
    <cellStyle name="R_06 11 08 PRESSURE PARTS FINAL_20091230 CED Project support services_20110725chk1 DGR ice Timesheet data - July 2011" xfId="6897"/>
    <cellStyle name="R_06 11 08 PRESSURE PARTS FINAL_20091230rev1 CED Project support services" xfId="6898"/>
    <cellStyle name="R_06 11 08 PRESSURE PARTS FINAL_20091230rev1 CED Project support services_20110725chk1 DGR ice Timesheet data - July 2011" xfId="6899"/>
    <cellStyle name="R_06 11 08 PRESSURE PARTS FINAL_20091231 Task 52 Forecast ice services" xfId="6900"/>
    <cellStyle name="R_06 11 08 PRESSURE PARTS FINAL_200912rev1 Extn Komati Time &amp; Cost" xfId="6901"/>
    <cellStyle name="R_06 11 08 PRESSURE PARTS FINAL_20100104 CED Project support services" xfId="6902"/>
    <cellStyle name="R_06 11 08 PRESSURE PARTS FINAL_20100104 CED Project support services_20110725chk1 DGR ice Timesheet data - July 2011" xfId="6903"/>
    <cellStyle name="R_06 11 08 PRESSURE PARTS FINAL_20100125 Task 51 Hrs to date ice services" xfId="6904"/>
    <cellStyle name="R_06 11 08 PRESSURE PARTS FINAL_20100125 Task 51 Hrs to date ice services_20110725chk1 DGR ice Timesheet data - July 2011" xfId="6905"/>
    <cellStyle name="R_06 11 08 PRESSURE PARTS FINAL_20100125 Task order 02 ice services assessment" xfId="6906"/>
    <cellStyle name="R_06 11 08 PRESSURE PARTS FINAL_20100125 Task Order 20 ice services assessment &amp; invoice" xfId="6907"/>
    <cellStyle name="R_06 11 08 PRESSURE PARTS FINAL_20100125 Task Order 45 ice services assessment" xfId="6908"/>
    <cellStyle name="R_06 11 08 PRESSURE PARTS FINAL_20100125 Task Order 51 ice services assessment &amp; invoice" xfId="6909"/>
    <cellStyle name="R_06 11 08 PRESSURE PARTS FINAL_20100125cm Komati Hrs &amp; km ice services" xfId="6910"/>
    <cellStyle name="R_06 11 08 PRESSURE PARTS FINAL_20100125dm Task Order 20 ice services assessment &amp; invoice" xfId="6911"/>
    <cellStyle name="R_06 11 08 PRESSURE PARTS FINAL_20100125rev Extn Komati Time &amp; Cost" xfId="6912"/>
    <cellStyle name="R_06 11 08 PRESSURE PARTS FINAL_20100210Rev CED Project support services" xfId="6913"/>
    <cellStyle name="R_06 11 08 PRESSURE PARTS FINAL_20100210Rev CED Project support services_20110725chk1 DGR ice Timesheet data - July 2011" xfId="6914"/>
    <cellStyle name="R_06 11 08 PRESSURE PARTS FINAL_20100225 Task order 04 ice services assessment &amp; invoice" xfId="6915"/>
    <cellStyle name="R_06 11 08 PRESSURE PARTS FINAL_20100225rev Extn Komati Time &amp; Cost" xfId="6916"/>
    <cellStyle name="R_06 11 08 PRESSURE PARTS FINAL_20100225rev1 Extn Komati Time &amp; Cost" xfId="6917"/>
    <cellStyle name="R_06 11 08 PRESSURE PARTS FINAL_20100302 Task No 13 Gen Transf proposal ice services" xfId="6918"/>
    <cellStyle name="R_06 11 08 PRESSURE PARTS FINAL_20100304 CED Project support services" xfId="6919"/>
    <cellStyle name="R_06 11 08 PRESSURE PARTS FINAL_20100304 CED Project support services_20110725chk1 DGR ice Timesheet data - July 2011" xfId="6920"/>
    <cellStyle name="R_06 11 08 PRESSURE PARTS FINAL_20100304rev1 CED Project support services" xfId="6921"/>
    <cellStyle name="R_06 11 08 PRESSURE PARTS FINAL_20100304rev1 CED Project support services_20110725chk1 DGR ice Timesheet data - July 2011" xfId="6922"/>
    <cellStyle name="R_06 11 08 PRESSURE PARTS FINAL_20100325 Extn Komati Time &amp; Cost" xfId="6923"/>
    <cellStyle name="R_06 11 08 PRESSURE PARTS FINAL_20100325 Task 51 Hrs to date ice services" xfId="6924"/>
    <cellStyle name="R_06 11 08 PRESSURE PARTS FINAL_20100325 Task 51 Hrs to date ice services_20110725chk1 DGR ice Timesheet data - July 2011" xfId="6925"/>
    <cellStyle name="R_06 11 08 PRESSURE PARTS FINAL_20100325 Task order 02 ice services assessment &amp; invoice" xfId="6926"/>
    <cellStyle name="R_06 11 08 PRESSURE PARTS FINAL_20100325 Task order 02 ice services Turbine details" xfId="6927"/>
    <cellStyle name="R_06 11 08 PRESSURE PARTS FINAL_20100325 Task order 02 ice services Turbine details_20110725chk1 DGR ice Timesheet data - July 2011" xfId="6928"/>
    <cellStyle name="R_06 11 08 PRESSURE PARTS FINAL_20100325rev Extn Komati Time &amp; Cost" xfId="6929"/>
    <cellStyle name="R_06 11 08 PRESSURE PARTS FINAL_20100329 Updated Task 53 Gen Transf Forecast ice services" xfId="6930"/>
    <cellStyle name="R_06 11 08 PRESSURE PARTS FINAL_20100408 Task No 0012 FGD proposal ice services" xfId="6931"/>
    <cellStyle name="R_06 11 08 PRESSURE PARTS FINAL_20100423 Extn Komati Time &amp; Cost" xfId="6932"/>
    <cellStyle name="R_06 11 08 PRESSURE PARTS FINAL_20100425 Task 29 Limestone Hrs ice services" xfId="6933"/>
    <cellStyle name="R_06 11 08 PRESSURE PARTS FINAL_20100425 Task 29 Limestone Hrs ice services_20110725chk1 DGR ice Timesheet data - July 2011" xfId="6934"/>
    <cellStyle name="R_06 11 08 PRESSURE PARTS FINAL_20100425 Task Order 29 ice services assessment &amp; invoice" xfId="6935"/>
    <cellStyle name="R_06 11 08 PRESSURE PARTS FINAL_20100425 Task Order 51 ice services assessment &amp; invoice" xfId="6936"/>
    <cellStyle name="R_06 11 08 PRESSURE PARTS FINAL_20100429 CED Project support Timesheet current" xfId="6937"/>
    <cellStyle name="R_06 11 08 PRESSURE PARTS FINAL_20100429 CED Project support Timesheet current_20110725chk1 DGR ice Timesheet data - July 2011" xfId="6938"/>
    <cellStyle name="R_06 11 08 PRESSURE PARTS FINAL_20100511 Task 63 BoP hrs" xfId="6939"/>
    <cellStyle name="R_06 11 08 PRESSURE PARTS FINAL_20100511 Task 63 BoP hrs_20110725chk1 DGR ice Timesheet data - July 2011" xfId="6940"/>
    <cellStyle name="R_06 11 08 PRESSURE PARTS FINAL_20100518 Medupi March 2010 summary" xfId="6941"/>
    <cellStyle name="R_06 11 08 PRESSURE PARTS FINAL_20100525 Extn Komati Time &amp; Cost" xfId="6942"/>
    <cellStyle name="R_06 11 08 PRESSURE PARTS FINAL_20100625 Extn Komati Time &amp; Cost" xfId="6943"/>
    <cellStyle name="R_06 11 08 PRESSURE PARTS FINAL_20100625 Turbine Summary weekly Timesheets" xfId="6944"/>
    <cellStyle name="R_06 11 08 PRESSURE PARTS FINAL_20100721cm Komati Services Hours &amp; km" xfId="6945"/>
    <cellStyle name="R_06 11 08 PRESSURE PARTS FINAL_20100725 Hrs to date Task 0063 BoP ice services" xfId="6946"/>
    <cellStyle name="R_06 11 08 PRESSURE PARTS FINAL_20100725 Hrs to date Task 0063 BoP ice services_20110725chk1 DGR ice Timesheet data - July 2011" xfId="6947"/>
    <cellStyle name="R_06 11 08 PRESSURE PARTS FINAL_20100725rev2 Extn Komati Time &amp; Cost" xfId="6948"/>
    <cellStyle name="R_06 11 08 PRESSURE PARTS FINAL_20100803 Task order 02 Turbine ice services assessment dvw" xfId="6949"/>
    <cellStyle name="R_06 11 08 PRESSURE PARTS FINAL_20100820 iWeNhle Consolidated Invoices" xfId="6950"/>
    <cellStyle name="R_06 11 08 PRESSURE PARTS FINAL_20100820 iWeNhle Consolidated Invoices_20110725chk1 DGR ice Timesheet data - July 2011" xfId="6951"/>
    <cellStyle name="R_06 11 08 PRESSURE PARTS FINAL_20100825Rev Extn Komati Time &amp; Cost" xfId="6952"/>
    <cellStyle name="R_06 11 08 PRESSURE PARTS FINAL_20100902 Task order 02 Turbine ice services Ass &amp; Inv" xfId="6953"/>
    <cellStyle name="R_06 11 08 PRESSURE PARTS FINAL_20100913 CED Project support Timesheet current" xfId="6954"/>
    <cellStyle name="R_06 11 08 PRESSURE PARTS FINAL_20100913 CED Project support Timesheet current_20110725chk1 DGR ice Timesheet data - July 2011" xfId="6955"/>
    <cellStyle name="R_06 11 08 PRESSURE PARTS FINAL_20100925REV Assessment 4600005911 Komati ice services" xfId="6956"/>
    <cellStyle name="R_06 11 08 PRESSURE PARTS FINAL_20100925REV Assessment 4600005911 Komati ice services_20110725chk1 DGR ice Timesheet data - July 2011" xfId="6957"/>
    <cellStyle name="R_06 11 08 PRESSURE PARTS FINAL_20100928 Extn Komati Time &amp; Cost" xfId="6958"/>
    <cellStyle name="R_06 11 08 PRESSURE PARTS FINAL_20100929rev check ICE daily capture 2010" xfId="6959"/>
    <cellStyle name="R_06 11 08 PRESSURE PARTS FINAL_20101008 Task 53 Generation ice services assessment &amp; invoice" xfId="6960"/>
    <cellStyle name="R_06 11 08 PRESSURE PARTS FINAL_20101012_ERA Deviations Analysis - Portfolio Report Rev-01" xfId="6961"/>
    <cellStyle name="R_06 11 08 PRESSURE PARTS FINAL_20101018_Challenge Session Revisions FINAL" xfId="6962"/>
    <cellStyle name="R_06 11 08 PRESSURE PARTS FINAL_20101020 info Task order 02 Turbine ice services assessmen" xfId="6963"/>
    <cellStyle name="R_06 11 08 PRESSURE PARTS FINAL_20101024 25Sep2010 Assess &amp; Inv Task order 02 Turbine ice services" xfId="6964"/>
    <cellStyle name="R_06 11 08 PRESSURE PARTS FINAL_20101028 ice assessment &amp; invoice Oct2010" xfId="6965"/>
    <cellStyle name="R_06 11 08 PRESSURE PARTS FINAL_20101109 CED Project support Timesheet current" xfId="6966"/>
    <cellStyle name="R_06 11 08 PRESSURE PARTS FINAL_20101109 CED Project support Timesheet current_20110725chk1 DGR ice Timesheet data - July 2011" xfId="6967"/>
    <cellStyle name="R_06 11 08 PRESSURE PARTS FINAL_20101109 Task 0064 Terr undergrd ice services" xfId="6968"/>
    <cellStyle name="R_06 11 08 PRESSURE PARTS FINAL_2010425cm Extn Komati Hours &amp; km" xfId="6969"/>
    <cellStyle name="R_06 11 08 PRESSURE PARTS FINAL_2010825 Assessment &amp; invoice Task 0063 BoP ice services" xfId="6970"/>
    <cellStyle name="R_06 11 08 PRESSURE PARTS FINAL_20110725chk1 DGR ice Timesheet data - July 2011" xfId="6971"/>
    <cellStyle name="R_06 11 08 PRESSURE PARTS FINAL_Agreed Final Hours" xfId="6972"/>
    <cellStyle name="R_06 11 08 PRESSURE PARTS FINAL_Agreed Final Hours_20110725chk1 DGR ice Timesheet data - July 2011" xfId="6973"/>
    <cellStyle name="R_06 11 08 PRESSURE PARTS FINAL_Boiler Package_Contract Control Logs Sep 2010" xfId="6974"/>
    <cellStyle name="R_06 11 08 PRESSURE PARTS FINAL_Book1" xfId="6975"/>
    <cellStyle name="R_06 11 08 PRESSURE PARTS FINAL_Book1_Cost Forecast_April _2 (version 1)" xfId="6976"/>
    <cellStyle name="R_06 11 08 PRESSURE PARTS FINAL_Book1_Cost Forecast_March " xfId="6977"/>
    <cellStyle name="R_06 11 08 PRESSURE PARTS FINAL_Book1_Cost Reduction_Contracts Overview Slide_Oct 2009 v2" xfId="6978"/>
    <cellStyle name="R_06 11 08 PRESSURE PARTS FINAL_Book1_Health and Safety_October" xfId="6979"/>
    <cellStyle name="R_06 11 08 PRESSURE PARTS FINAL_Book1_PC Master Report" xfId="6980"/>
    <cellStyle name="R_06 11 08 PRESSURE PARTS FINAL_Book1_Proposed Overall Monthly Cost Report - End March 2010" xfId="6981"/>
    <cellStyle name="R_06 11 08 PRESSURE PARTS FINAL_Book1_Quality_October 2009" xfId="6982"/>
    <cellStyle name="R_06 11 08 PRESSURE PARTS FINAL_Book1_Reg&amp;Legal_ASGISA_CSR_Stakemngt" xfId="6983"/>
    <cellStyle name="R_06 11 08 PRESSURE PARTS FINAL_CHECK 20091116JvD Updated Kusile Coal &amp; Ash allocation of hrs" xfId="6984"/>
    <cellStyle name="R_06 11 08 PRESSURE PARTS FINAL_CHECK 20091116JvD Updated Kusile Coal &amp; Ash allocation of hrs_20110725chk1 DGR ice Timesheet data - July 2011" xfId="6985"/>
    <cellStyle name="R_06 11 08 PRESSURE PARTS FINAL_Commited cost - January  2010" xfId="6986"/>
    <cellStyle name="R_06 11 08 PRESSURE PARTS FINAL_Contingency Drawdown" xfId="6987"/>
    <cellStyle name="R_06 11 08 PRESSURE PARTS FINAL_Contingency Drawdown_Copy of MEDUPI Claim Register- (M-Drive)" xfId="6988"/>
    <cellStyle name="R_06 11 08 PRESSURE PARTS FINAL_Contingency Drawdown_Copy of MEDUPI Claim Register- (M-Drive)_20101018_Challenge Session Revisions FINAL" xfId="6989"/>
    <cellStyle name="R_06 11 08 PRESSURE PARTS FINAL_Contingency Drawdown_Copy of MEDUPI September Claim Register" xfId="6990"/>
    <cellStyle name="R_06 11 08 PRESSURE PARTS FINAL_Contingency Drawdown_Copy of MEDUPI September Claim Register_Cost Forecast_April _2 (version 1)" xfId="6991"/>
    <cellStyle name="R_06 11 08 PRESSURE PARTS FINAL_Contingency Drawdown_Copy of MEDUPI September Claim Register_Cost Forecast_March " xfId="6992"/>
    <cellStyle name="R_06 11 08 PRESSURE PARTS FINAL_Contingency Drawdown_Cost Forecast_April _2 (version 1)" xfId="6993"/>
    <cellStyle name="R_06 11 08 PRESSURE PARTS FINAL_Contingency Drawdown_Cost Forecast_March " xfId="6994"/>
    <cellStyle name="R_06 11 08 PRESSURE PARTS FINAL_Contingency Drawdown_Cost Reduction_Contracts Overview Slide_Oct 2009 v2" xfId="6995"/>
    <cellStyle name="R_06 11 08 PRESSURE PARTS FINAL_Contingency Drawdown_June 09 r2" xfId="6996"/>
    <cellStyle name="R_06 11 08 PRESSURE PARTS FINAL_Contingency Drawdown_June 09 r2_Cost Forecast_April _2 (version 1)" xfId="6997"/>
    <cellStyle name="R_06 11 08 PRESSURE PARTS FINAL_Contingency Drawdown_June 09 r2_Cost Forecast_March " xfId="6998"/>
    <cellStyle name="R_06 11 08 PRESSURE PARTS FINAL_Contingency Drawdown_June 09 r2_PC Master Report" xfId="6999"/>
    <cellStyle name="R_06 11 08 PRESSURE PARTS FINAL_Contingency Drawdown_June 09 r2_Proposed Overall Monthly Cost Report - End March 2010" xfId="7000"/>
    <cellStyle name="R_06 11 08 PRESSURE PARTS FINAL_Contingency Drawdown_October Claims Report (downloaded_06112009)" xfId="7001"/>
    <cellStyle name="R_06 11 08 PRESSURE PARTS FINAL_Contingency Drawdown_October Claims Report (downloaded_06112009)_1" xfId="7002"/>
    <cellStyle name="R_06 11 08 PRESSURE PARTS FINAL_Contingency Drawdown_October Claims Report (downloaded_06112009)_1_20101018_Challenge Session Revisions FINAL" xfId="7003"/>
    <cellStyle name="R_06 11 08 PRESSURE PARTS FINAL_Contingency Drawdown_October Claims Report (downloaded_06112009)_1_Medupi_January Project Assurance Report Rev1" xfId="7004"/>
    <cellStyle name="R_06 11 08 PRESSURE PARTS FINAL_Contingency Drawdown_P07 Jan 10" xfId="7005"/>
    <cellStyle name="R_06 11 08 PRESSURE PARTS FINAL_Contingency Drawdown_PC Master Report" xfId="7006"/>
    <cellStyle name="R_06 11 08 PRESSURE PARTS FINAL_Contingency Drawdown_Proposed Overall Monthly Cost Report - End March 2010" xfId="7007"/>
    <cellStyle name="R_06 11 08 PRESSURE PARTS FINAL_Contingency Drawdown_Quality_October 2009" xfId="7008"/>
    <cellStyle name="R_06 11 08 PRESSURE PARTS FINAL_Contingency Drawdown_Reg&amp;Legal_ASGISA_CSR_Stakemngt" xfId="7009"/>
    <cellStyle name="R_06 11 08 PRESSURE PARTS FINAL_Contract Control Sheet" xfId="7010"/>
    <cellStyle name="R_06 11 08 PRESSURE PARTS FINAL_Contract Control Sheet_Commited cost - January  2010" xfId="7011"/>
    <cellStyle name="R_06 11 08 PRESSURE PARTS FINAL_Contract Control Sheet_Copy of MEDUPI Claim Register- (M-Drive)" xfId="7012"/>
    <cellStyle name="R_06 11 08 PRESSURE PARTS FINAL_Contract Control Sheet_Copy of MEDUPI Claim Register- (M-Drive)_20101018_Challenge Session Revisions FINAL" xfId="7013"/>
    <cellStyle name="R_06 11 08 PRESSURE PARTS FINAL_Contract Control Sheet_Cost Forecast_April _2 (version 1)" xfId="7014"/>
    <cellStyle name="R_06 11 08 PRESSURE PARTS FINAL_Contract Control Sheet_Cost Forecast_March " xfId="7015"/>
    <cellStyle name="R_06 11 08 PRESSURE PARTS FINAL_Contract Control Sheet_June 09 r2" xfId="7016"/>
    <cellStyle name="R_06 11 08 PRESSURE PARTS FINAL_Contract Control Sheet_June 09 r2_Cost Forecast_April _2 (version 1)" xfId="7017"/>
    <cellStyle name="R_06 11 08 PRESSURE PARTS FINAL_Contract Control Sheet_June 09 r2_Cost Forecast_March " xfId="7018"/>
    <cellStyle name="R_06 11 08 PRESSURE PARTS FINAL_Contract Control Sheet_June 09 r2_PC Master Report" xfId="7019"/>
    <cellStyle name="R_06 11 08 PRESSURE PARTS FINAL_Contract Control Sheet_June 09 r2_Proposed Overall Monthly Cost Report - End March 2010" xfId="7020"/>
    <cellStyle name="R_06 11 08 PRESSURE PARTS FINAL_Contract Control Sheet_October Claims Report (downloaded_06112009)" xfId="7021"/>
    <cellStyle name="R_06 11 08 PRESSURE PARTS FINAL_Contract Control Sheet_October Claims Report (downloaded_06112009)_20101018_Challenge Session Revisions FINAL" xfId="7022"/>
    <cellStyle name="R_06 11 08 PRESSURE PARTS FINAL_Contract Control Sheet_October Claims Report (downloaded_06112009)_Medupi_January Project Assurance Report Rev1" xfId="7023"/>
    <cellStyle name="R_06 11 08 PRESSURE PARTS FINAL_Contract Control Sheet_P10_Enabling_Civils_02_June_09_Rev1" xfId="7024"/>
    <cellStyle name="R_06 11 08 PRESSURE PARTS FINAL_Contract Control Sheet_P10_Enabling_Civils_02_June_09_Rev1_Cost Forecast_April _2 (version 1)" xfId="7025"/>
    <cellStyle name="R_06 11 08 PRESSURE PARTS FINAL_Contract Control Sheet_P10_Enabling_Civils_02_June_09_Rev1_Cost Forecast_March " xfId="7026"/>
    <cellStyle name="R_06 11 08 PRESSURE PARTS FINAL_Contract Control Sheet_P10_Enabling_Civils_02_June_09_Rev1_PC Master Report" xfId="7027"/>
    <cellStyle name="R_06 11 08 PRESSURE PARTS FINAL_Contract Control Sheet_P10_Enabling_Civils_02_June_09_Rev1_Proposed Overall Monthly Cost Report - End March 2010" xfId="7028"/>
    <cellStyle name="R_06 11 08 PRESSURE PARTS FINAL_Contract Control Sheet_P10_Enabling_Civils_02_May_09_final" xfId="7029"/>
    <cellStyle name="R_06 11 08 PRESSURE PARTS FINAL_Contract Control Sheet_P10_Enabling_Civils_02_May_09_final_Cost Forecast_April _2 (version 1)" xfId="7030"/>
    <cellStyle name="R_06 11 08 PRESSURE PARTS FINAL_Contract Control Sheet_P10_Enabling_Civils_02_May_09_final_Cost Forecast_March " xfId="7031"/>
    <cellStyle name="R_06 11 08 PRESSURE PARTS FINAL_Contract Control Sheet_P10_Enabling_Civils_02_May_09_final_PC Master Report" xfId="7032"/>
    <cellStyle name="R_06 11 08 PRESSURE PARTS FINAL_Contract Control Sheet_P10_Enabling_Civils_02_May_09_final_Proposed Overall Monthly Cost Report - End March 2010" xfId="7033"/>
    <cellStyle name="R_06 11 08 PRESSURE PARTS FINAL_Contract Control Sheet_PC Master Report" xfId="7034"/>
    <cellStyle name="R_06 11 08 PRESSURE PARTS FINAL_Contract Control Sheet_PC Master Report Feb09 Rev1 HL (version 1)" xfId="7035"/>
    <cellStyle name="R_06 11 08 PRESSURE PARTS FINAL_Contract Control Sheet_Proposed Overall Monthly Cost Report - End March 2010" xfId="7036"/>
    <cellStyle name="R_06 11 08 PRESSURE PARTS FINAL_Contract Control Sheet_RC EXECUTIVE SUMMARY END Jan 2010. (version 2)" xfId="7037"/>
    <cellStyle name="R_06 11 08 PRESSURE PARTS FINAL_Contract Control Sheet_RC EXECUTIVE SUMMARY END JULY 2009." xfId="7038"/>
    <cellStyle name="R_06 11 08 PRESSURE PARTS FINAL_Contract Control Sheet_RC EXECUTIVE SUMMARY END JULY 2009._1" xfId="7039"/>
    <cellStyle name="R_06 11 08 PRESSURE PARTS FINAL_Contract Control Sheet_RC EXECUTIVE SUMMARY END JULY 2009._1_Cost Forecast_April _2 (version 1)" xfId="7040"/>
    <cellStyle name="R_06 11 08 PRESSURE PARTS FINAL_Contract Control Sheet_RC EXECUTIVE SUMMARY END JULY 2009._1_Cost Forecast_March " xfId="7041"/>
    <cellStyle name="R_06 11 08 PRESSURE PARTS FINAL_Contract Control Sheet_RC EXECUTIVE SUMMARY END JULY 2009._1_Cost Reduction_Contracts Overview Slide_Oct 2009 v2" xfId="7042"/>
    <cellStyle name="R_06 11 08 PRESSURE PARTS FINAL_Contract Control Sheet_RC EXECUTIVE SUMMARY END JULY 2009._1_Proposed Overall Monthly Cost Report - End March 2010" xfId="7043"/>
    <cellStyle name="R_06 11 08 PRESSURE PARTS FINAL_Contract Control Sheet_RC EXECUTIVE SUMMARY END JULY 2009._1_Quality_October 2009" xfId="7044"/>
    <cellStyle name="R_06 11 08 PRESSURE PARTS FINAL_Contract Control Sheet_RC EXECUTIVE SUMMARY END JULY 2009._1_Reg&amp;Legal_ASGISA_CSR_Stakemngt" xfId="7045"/>
    <cellStyle name="R_06 11 08 PRESSURE PARTS FINAL_Contract Control Sheet_RC EXECUTIVE SUMMARY END JULY 2009._Cost Forecast_April _2 (version 1)" xfId="7046"/>
    <cellStyle name="R_06 11 08 PRESSURE PARTS FINAL_Contract Control Sheet_RC EXECUTIVE SUMMARY END JULY 2009._Cost Forecast_March " xfId="7047"/>
    <cellStyle name="R_06 11 08 PRESSURE PARTS FINAL_Contract Control Sheet_RC EXECUTIVE SUMMARY END JULY 2009._Cost Reduction_Contracts Overview Slide_Oct 2009 v2" xfId="7048"/>
    <cellStyle name="R_06 11 08 PRESSURE PARTS FINAL_Contract Control Sheet_RC EXECUTIVE SUMMARY END JULY 2009._PC Master Report" xfId="7049"/>
    <cellStyle name="R_06 11 08 PRESSURE PARTS FINAL_Contract Control Sheet_RC EXECUTIVE SUMMARY END JULY 2009._Proposed Overall Monthly Cost Report - End March 2010" xfId="7050"/>
    <cellStyle name="R_06 11 08 PRESSURE PARTS FINAL_Contract Control Sheet_RC EXECUTIVE SUMMARY END JULY 2009._Quality_October 2009" xfId="7051"/>
    <cellStyle name="R_06 11 08 PRESSURE PARTS FINAL_Contract Control Sheet_RC EXECUTIVE SUMMARY END JULY 2009._Reg&amp;Legal_ASGISA_CSR_Stakemngt" xfId="7052"/>
    <cellStyle name="R_06 11 08 PRESSURE PARTS FINAL_Contract Control Sheet_RC EXECUTIVE SUMMARY END SEP 2009." xfId="7053"/>
    <cellStyle name="R_06 11 08 PRESSURE PARTS FINAL_Copy of MEDUPI Claim Register- (M-Drive)" xfId="7054"/>
    <cellStyle name="R_06 11 08 PRESSURE PARTS FINAL_Copy of MEDUPI Claim Register- (M-Drive)_20101018_Challenge Session Revisions FINAL" xfId="7055"/>
    <cellStyle name="R_06 11 08 PRESSURE PARTS FINAL_Cost Forecast_April _2 (version 1)" xfId="7056"/>
    <cellStyle name="R_06 11 08 PRESSURE PARTS FINAL_Cost Forecast_March " xfId="7057"/>
    <cellStyle name="R_06 11 08 PRESSURE PARTS FINAL_Costflow  Performance Report - May  2011" xfId="7058"/>
    <cellStyle name="R_06 11 08 PRESSURE PARTS FINAL_CostFlow Report - April 2011 Mpho" xfId="7059"/>
    <cellStyle name="R_06 11 08 PRESSURE PARTS FINAL_CostFlow Report - April 2011 summary les" xfId="7060"/>
    <cellStyle name="R_06 11 08 PRESSURE PARTS FINAL_Dispute Register Master" xfId="7061"/>
    <cellStyle name="R_06 11 08 PRESSURE PARTS FINAL_Dispute Register Master_Commited cost - January  2010" xfId="7062"/>
    <cellStyle name="R_06 11 08 PRESSURE PARTS FINAL_Dispute Register Master_Copy of MEDUPI Claim Register- (M-Drive)" xfId="7063"/>
    <cellStyle name="R_06 11 08 PRESSURE PARTS FINAL_Dispute Register Master_Copy of MEDUPI Claim Register- (M-Drive)_20101018_Challenge Session Revisions FINAL" xfId="7064"/>
    <cellStyle name="R_06 11 08 PRESSURE PARTS FINAL_Dispute Register Master_Cost Forecast_April _2 (version 1)" xfId="7065"/>
    <cellStyle name="R_06 11 08 PRESSURE PARTS FINAL_Dispute Register Master_Cost Forecast_March " xfId="7066"/>
    <cellStyle name="R_06 11 08 PRESSURE PARTS FINAL_Dispute Register Master_June 09 r2" xfId="7067"/>
    <cellStyle name="R_06 11 08 PRESSURE PARTS FINAL_Dispute Register Master_June 09 r2_Cost Forecast_April _2 (version 1)" xfId="7068"/>
    <cellStyle name="R_06 11 08 PRESSURE PARTS FINAL_Dispute Register Master_June 09 r2_Cost Forecast_March " xfId="7069"/>
    <cellStyle name="R_06 11 08 PRESSURE PARTS FINAL_Dispute Register Master_June 09 r2_PC Master Report" xfId="7070"/>
    <cellStyle name="R_06 11 08 PRESSURE PARTS FINAL_Dispute Register Master_June 09 r2_Proposed Overall Monthly Cost Report - End March 2010" xfId="7071"/>
    <cellStyle name="R_06 11 08 PRESSURE PARTS FINAL_Dispute Register Master_October Claims Report (downloaded_06112009)" xfId="7072"/>
    <cellStyle name="R_06 11 08 PRESSURE PARTS FINAL_Dispute Register Master_October Claims Report (downloaded_06112009)_20101018_Challenge Session Revisions FINAL" xfId="7073"/>
    <cellStyle name="R_06 11 08 PRESSURE PARTS FINAL_Dispute Register Master_October Claims Report (downloaded_06112009)_Medupi_January Project Assurance Report Rev1" xfId="7074"/>
    <cellStyle name="R_06 11 08 PRESSURE PARTS FINAL_Dispute Register Master_P10_Enabling_Civils_02_June_09_Rev1" xfId="7075"/>
    <cellStyle name="R_06 11 08 PRESSURE PARTS FINAL_Dispute Register Master_P10_Enabling_Civils_02_June_09_Rev1_Cost Forecast_April _2 (version 1)" xfId="7076"/>
    <cellStyle name="R_06 11 08 PRESSURE PARTS FINAL_Dispute Register Master_P10_Enabling_Civils_02_June_09_Rev1_Cost Forecast_March " xfId="7077"/>
    <cellStyle name="R_06 11 08 PRESSURE PARTS FINAL_Dispute Register Master_P10_Enabling_Civils_02_June_09_Rev1_PC Master Report" xfId="7078"/>
    <cellStyle name="R_06 11 08 PRESSURE PARTS FINAL_Dispute Register Master_P10_Enabling_Civils_02_June_09_Rev1_Proposed Overall Monthly Cost Report - End March 2010" xfId="7079"/>
    <cellStyle name="R_06 11 08 PRESSURE PARTS FINAL_Dispute Register Master_P10_Enabling_Civils_02_May_09_final" xfId="7080"/>
    <cellStyle name="R_06 11 08 PRESSURE PARTS FINAL_Dispute Register Master_P10_Enabling_Civils_02_May_09_final_Cost Forecast_April _2 (version 1)" xfId="7081"/>
    <cellStyle name="R_06 11 08 PRESSURE PARTS FINAL_Dispute Register Master_P10_Enabling_Civils_02_May_09_final_Cost Forecast_March " xfId="7082"/>
    <cellStyle name="R_06 11 08 PRESSURE PARTS FINAL_Dispute Register Master_P10_Enabling_Civils_02_May_09_final_PC Master Report" xfId="7083"/>
    <cellStyle name="R_06 11 08 PRESSURE PARTS FINAL_Dispute Register Master_P10_Enabling_Civils_02_May_09_final_Proposed Overall Monthly Cost Report - End March 2010" xfId="7084"/>
    <cellStyle name="R_06 11 08 PRESSURE PARTS FINAL_Dispute Register Master_PC Master Report" xfId="7085"/>
    <cellStyle name="R_06 11 08 PRESSURE PARTS FINAL_Dispute Register Master_PC Master Report Feb09 Rev1 HL (version 1)" xfId="7086"/>
    <cellStyle name="R_06 11 08 PRESSURE PARTS FINAL_Dispute Register Master_Proposed Overall Monthly Cost Report - End March 2010" xfId="7087"/>
    <cellStyle name="R_06 11 08 PRESSURE PARTS FINAL_Dispute Register Master_RC EXECUTIVE SUMMARY END Jan 2010. (version 2)" xfId="7088"/>
    <cellStyle name="R_06 11 08 PRESSURE PARTS FINAL_Dispute Register Master_RC EXECUTIVE SUMMARY END JULY 2009." xfId="7089"/>
    <cellStyle name="R_06 11 08 PRESSURE PARTS FINAL_Dispute Register Master_RC EXECUTIVE SUMMARY END JULY 2009._1" xfId="7090"/>
    <cellStyle name="R_06 11 08 PRESSURE PARTS FINAL_Dispute Register Master_RC EXECUTIVE SUMMARY END JULY 2009._1_Cost Forecast_April _2 (version 1)" xfId="7091"/>
    <cellStyle name="R_06 11 08 PRESSURE PARTS FINAL_Dispute Register Master_RC EXECUTIVE SUMMARY END JULY 2009._1_Cost Forecast_March " xfId="7092"/>
    <cellStyle name="R_06 11 08 PRESSURE PARTS FINAL_Dispute Register Master_RC EXECUTIVE SUMMARY END JULY 2009._1_Cost Reduction_Contracts Overview Slide_Oct 2009 v2" xfId="7093"/>
    <cellStyle name="R_06 11 08 PRESSURE PARTS FINAL_Dispute Register Master_RC EXECUTIVE SUMMARY END JULY 2009._1_Proposed Overall Monthly Cost Report - End March 2010" xfId="7094"/>
    <cellStyle name="R_06 11 08 PRESSURE PARTS FINAL_Dispute Register Master_RC EXECUTIVE SUMMARY END JULY 2009._1_Quality_October 2009" xfId="7095"/>
    <cellStyle name="R_06 11 08 PRESSURE PARTS FINAL_Dispute Register Master_RC EXECUTIVE SUMMARY END JULY 2009._1_Reg&amp;Legal_ASGISA_CSR_Stakemngt" xfId="7096"/>
    <cellStyle name="R_06 11 08 PRESSURE PARTS FINAL_Dispute Register Master_RC EXECUTIVE SUMMARY END JULY 2009._Cost Forecast_April _2 (version 1)" xfId="7097"/>
    <cellStyle name="R_06 11 08 PRESSURE PARTS FINAL_Dispute Register Master_RC EXECUTIVE SUMMARY END JULY 2009._Cost Forecast_March " xfId="7098"/>
    <cellStyle name="R_06 11 08 PRESSURE PARTS FINAL_Dispute Register Master_RC EXECUTIVE SUMMARY END JULY 2009._Cost Reduction_Contracts Overview Slide_Oct 2009 v2" xfId="7099"/>
    <cellStyle name="R_06 11 08 PRESSURE PARTS FINAL_Dispute Register Master_RC EXECUTIVE SUMMARY END JULY 2009._PC Master Report" xfId="7100"/>
    <cellStyle name="R_06 11 08 PRESSURE PARTS FINAL_Dispute Register Master_RC EXECUTIVE SUMMARY END JULY 2009._Proposed Overall Monthly Cost Report - End March 2010" xfId="7101"/>
    <cellStyle name="R_06 11 08 PRESSURE PARTS FINAL_Dispute Register Master_RC EXECUTIVE SUMMARY END JULY 2009._Quality_October 2009" xfId="7102"/>
    <cellStyle name="R_06 11 08 PRESSURE PARTS FINAL_Dispute Register Master_RC EXECUTIVE SUMMARY END JULY 2009._Reg&amp;Legal_ASGISA_CSR_Stakemngt" xfId="7103"/>
    <cellStyle name="R_06 11 08 PRESSURE PARTS FINAL_Dispute Register Master_RC EXECUTIVE SUMMARY END SEP 2009." xfId="7104"/>
    <cellStyle name="R_06 11 08 PRESSURE PARTS FINAL_High Level Projection - February 2011" xfId="7105"/>
    <cellStyle name="R_06 11 08 PRESSURE PARTS FINAL_June 09 r2" xfId="7106"/>
    <cellStyle name="R_06 11 08 PRESSURE PARTS FINAL_June 09 r2_Cost Forecast_April _2 (version 1)" xfId="7107"/>
    <cellStyle name="R_06 11 08 PRESSURE PARTS FINAL_June 09 r2_Cost Forecast_March " xfId="7108"/>
    <cellStyle name="R_06 11 08 PRESSURE PARTS FINAL_June 09 r2_PC Master Report" xfId="7109"/>
    <cellStyle name="R_06 11 08 PRESSURE PARTS FINAL_June 09 r2_Proposed Overall Monthly Cost Report - End March 2010" xfId="7110"/>
    <cellStyle name="R_06 11 08 PRESSURE PARTS FINAL_ncw20090925 Extn Komati Time &amp; Cost" xfId="7111"/>
    <cellStyle name="R_06 11 08 PRESSURE PARTS FINAL_October Claims Report (downloaded_06112009)" xfId="7112"/>
    <cellStyle name="R_06 11 08 PRESSURE PARTS FINAL_October Claims Report (downloaded_06112009)_20101018_Challenge Session Revisions FINAL" xfId="7113"/>
    <cellStyle name="R_06 11 08 PRESSURE PARTS FINAL_October Claims Report (downloaded_06112009)_Medupi_January Project Assurance Report Rev1" xfId="7114"/>
    <cellStyle name="R_06 11 08 PRESSURE PARTS FINAL_P02_Boiler Package_Contract Control Logs May 2009(1)" xfId="7115"/>
    <cellStyle name="R_06 11 08 PRESSURE PARTS FINAL_P02_Boiler Package_Contract Control Logs May 2009(1)_Cost Forecast_April _2 (version 1)" xfId="7116"/>
    <cellStyle name="R_06 11 08 PRESSURE PARTS FINAL_P02_Boiler Package_Contract Control Logs May 2009(1)_Cost Forecast_March " xfId="7117"/>
    <cellStyle name="R_06 11 08 PRESSURE PARTS FINAL_P02_Boiler Package_Contract Control Logs May 2009(1)_PC Master Report" xfId="7118"/>
    <cellStyle name="R_06 11 08 PRESSURE PARTS FINAL_P02_Boiler Package_Contract Control Logs May 2009(1)_Proposed Overall Monthly Cost Report - End March 2010" xfId="7119"/>
    <cellStyle name="R_06 11 08 PRESSURE PARTS FINAL_P03_Turbine_Mayl_09_User_Contract_Logs rev 2" xfId="7120"/>
    <cellStyle name="R_06 11 08 PRESSURE PARTS FINAL_P03_Turbine_Mayl_09_User_Contract_Logs rev 2_Cost Forecast_April _2 (version 1)" xfId="7121"/>
    <cellStyle name="R_06 11 08 PRESSURE PARTS FINAL_P03_Turbine_Mayl_09_User_Contract_Logs rev 2_Cost Forecast_March " xfId="7122"/>
    <cellStyle name="R_06 11 08 PRESSURE PARTS FINAL_P03_Turbine_Mayl_09_User_Contract_Logs rev 2_PC Master Report" xfId="7123"/>
    <cellStyle name="R_06 11 08 PRESSURE PARTS FINAL_P03_Turbine_Mayl_09_User_Contract_Logs rev 2_Proposed Overall Monthly Cost Report - End March 2010" xfId="7124"/>
    <cellStyle name="R_06 11 08 PRESSURE PARTS FINAL_P04_LP_Services_26_October_09_Rev1_Master(Draft)" xfId="7125"/>
    <cellStyle name="R_06 11 08 PRESSURE PARTS FINAL_P06_Water_Treatment_28_May_09_Rev0_Master(Draft)" xfId="7126"/>
    <cellStyle name="R_06 11 08 PRESSURE PARTS FINAL_P06_Water_Treatment_28_May_09_Rev0_Master(Draft)_Cost Forecast_April _2 (version 1)" xfId="7127"/>
    <cellStyle name="R_06 11 08 PRESSURE PARTS FINAL_P06_Water_Treatment_28_May_09_Rev0_Master(Draft)_Cost Forecast_March " xfId="7128"/>
    <cellStyle name="R_06 11 08 PRESSURE PARTS FINAL_P06_Water_Treatment_28_May_09_Rev0_Master(Draft)_PC Master Report" xfId="7129"/>
    <cellStyle name="R_06 11 08 PRESSURE PARTS FINAL_P06_Water_Treatment_28_May_09_Rev0_Master(Draft)_Proposed Overall Monthly Cost Report - End March 2010" xfId="7130"/>
    <cellStyle name="R_06 11 08 PRESSURE PARTS FINAL_P06_Water_Treatment_29_June_09_Rev0_Master(Draft)" xfId="7131"/>
    <cellStyle name="R_06 11 08 PRESSURE PARTS FINAL_P06_Water_Treatment_29_June_09_Rev0_Master(Draft)_Cost Forecast_April _2 (version 1)" xfId="7132"/>
    <cellStyle name="R_06 11 08 PRESSURE PARTS FINAL_P06_Water_Treatment_29_June_09_Rev0_Master(Draft)_Cost Forecast_March " xfId="7133"/>
    <cellStyle name="R_06 11 08 PRESSURE PARTS FINAL_P06_Water_Treatment_29_June_09_Rev0_Master(Draft)_PC Master Report" xfId="7134"/>
    <cellStyle name="R_06 11 08 PRESSURE PARTS FINAL_P06_Water_Treatment_29_June_09_Rev0_Master(Draft)_Proposed Overall Monthly Cost Report - End March 2010" xfId="7135"/>
    <cellStyle name="R_06 11 08 PRESSURE PARTS FINAL_P08_Main Civil May 09 r2" xfId="7136"/>
    <cellStyle name="R_06 11 08 PRESSURE PARTS FINAL_P08_Main Civil May 09 r2_Cost Forecast_April _2 (version 1)" xfId="7137"/>
    <cellStyle name="R_06 11 08 PRESSURE PARTS FINAL_P08_Main Civil May 09 r2_Cost Forecast_March " xfId="7138"/>
    <cellStyle name="R_06 11 08 PRESSURE PARTS FINAL_P08_Main Civil May 09 r2_PC Master Report" xfId="7139"/>
    <cellStyle name="R_06 11 08 PRESSURE PARTS FINAL_P08_Main Civil May 09 r2_Proposed Overall Monthly Cost Report - End March 2010" xfId="7140"/>
    <cellStyle name="R_06 11 08 PRESSURE PARTS FINAL_P10_Enabling_Civils_02_June_09_Rev1" xfId="7141"/>
    <cellStyle name="R_06 11 08 PRESSURE PARTS FINAL_P10_Enabling_Civils_02_June_09_Rev1_Cost Forecast_April _2 (version 1)" xfId="7142"/>
    <cellStyle name="R_06 11 08 PRESSURE PARTS FINAL_P10_Enabling_Civils_02_June_09_Rev1_Cost Forecast_March " xfId="7143"/>
    <cellStyle name="R_06 11 08 PRESSURE PARTS FINAL_P10_Enabling_Civils_02_June_09_Rev1_PC Master Report" xfId="7144"/>
    <cellStyle name="R_06 11 08 PRESSURE PARTS FINAL_P10_Enabling_Civils_02_June_09_Rev1_Proposed Overall Monthly Cost Report - End March 2010" xfId="7145"/>
    <cellStyle name="R_06 11 08 PRESSURE PARTS FINAL_P10_Enabling_Civils_02_May_09_final" xfId="7146"/>
    <cellStyle name="R_06 11 08 PRESSURE PARTS FINAL_P10_Enabling_Civils_02_May_09_final_Cost Forecast_April _2 (version 1)" xfId="7147"/>
    <cellStyle name="R_06 11 08 PRESSURE PARTS FINAL_P10_Enabling_Civils_02_May_09_final_Cost Forecast_March " xfId="7148"/>
    <cellStyle name="R_06 11 08 PRESSURE PARTS FINAL_P10_Enabling_Civils_02_May_09_final_PC Master Report" xfId="7149"/>
    <cellStyle name="R_06 11 08 PRESSURE PARTS FINAL_P10_Enabling_Civils_02_May_09_final_Proposed Overall Monthly Cost Report - End March 2010" xfId="7150"/>
    <cellStyle name="R_06 11 08 PRESSURE PARTS FINAL_PC Master Report" xfId="7151"/>
    <cellStyle name="R_06 11 08 PRESSURE PARTS FINAL_PC Master Report Feb09 Rev1 HL (version 1)" xfId="7152"/>
    <cellStyle name="R_06 11 08 PRESSURE PARTS FINAL_Proposal Register" xfId="7153"/>
    <cellStyle name="R_06 11 08 PRESSURE PARTS FINAL_Proposal Register_Commited cost - January  2010" xfId="7154"/>
    <cellStyle name="R_06 11 08 PRESSURE PARTS FINAL_Proposal Register_Copy of MEDUPI Claim Register- (M-Drive)" xfId="7155"/>
    <cellStyle name="R_06 11 08 PRESSURE PARTS FINAL_Proposal Register_Copy of MEDUPI Claim Register- (M-Drive)_20101018_Challenge Session Revisions FINAL" xfId="7156"/>
    <cellStyle name="R_06 11 08 PRESSURE PARTS FINAL_Proposal Register_Cost Forecast_April _2 (version 1)" xfId="7157"/>
    <cellStyle name="R_06 11 08 PRESSURE PARTS FINAL_Proposal Register_Cost Forecast_March " xfId="7158"/>
    <cellStyle name="R_06 11 08 PRESSURE PARTS FINAL_Proposal Register_June 09 r2" xfId="7159"/>
    <cellStyle name="R_06 11 08 PRESSURE PARTS FINAL_Proposal Register_June 09 r2_Cost Forecast_April _2 (version 1)" xfId="7160"/>
    <cellStyle name="R_06 11 08 PRESSURE PARTS FINAL_Proposal Register_June 09 r2_Cost Forecast_March " xfId="7161"/>
    <cellStyle name="R_06 11 08 PRESSURE PARTS FINAL_Proposal Register_June 09 r2_PC Master Report" xfId="7162"/>
    <cellStyle name="R_06 11 08 PRESSURE PARTS FINAL_Proposal Register_June 09 r2_Proposed Overall Monthly Cost Report - End March 2010" xfId="7163"/>
    <cellStyle name="R_06 11 08 PRESSURE PARTS FINAL_Proposal Register_October Claims Report (downloaded_06112009)" xfId="7164"/>
    <cellStyle name="R_06 11 08 PRESSURE PARTS FINAL_Proposal Register_October Claims Report (downloaded_06112009)_20101018_Challenge Session Revisions FINAL" xfId="7165"/>
    <cellStyle name="R_06 11 08 PRESSURE PARTS FINAL_Proposal Register_October Claims Report (downloaded_06112009)_Medupi_January Project Assurance Report Rev1" xfId="7166"/>
    <cellStyle name="R_06 11 08 PRESSURE PARTS FINAL_Proposal Register_P10_Enabling_Civils_02_June_09_Rev1" xfId="7167"/>
    <cellStyle name="R_06 11 08 PRESSURE PARTS FINAL_Proposal Register_P10_Enabling_Civils_02_June_09_Rev1_Cost Forecast_April _2 (version 1)" xfId="7168"/>
    <cellStyle name="R_06 11 08 PRESSURE PARTS FINAL_Proposal Register_P10_Enabling_Civils_02_June_09_Rev1_Cost Forecast_March " xfId="7169"/>
    <cellStyle name="R_06 11 08 PRESSURE PARTS FINAL_Proposal Register_P10_Enabling_Civils_02_June_09_Rev1_PC Master Report" xfId="7170"/>
    <cellStyle name="R_06 11 08 PRESSURE PARTS FINAL_Proposal Register_P10_Enabling_Civils_02_June_09_Rev1_Proposed Overall Monthly Cost Report - End March 2010" xfId="7171"/>
    <cellStyle name="R_06 11 08 PRESSURE PARTS FINAL_Proposal Register_P10_Enabling_Civils_02_May_09_final" xfId="7172"/>
    <cellStyle name="R_06 11 08 PRESSURE PARTS FINAL_Proposal Register_P10_Enabling_Civils_02_May_09_final_Cost Forecast_April _2 (version 1)" xfId="7173"/>
    <cellStyle name="R_06 11 08 PRESSURE PARTS FINAL_Proposal Register_P10_Enabling_Civils_02_May_09_final_Cost Forecast_March " xfId="7174"/>
    <cellStyle name="R_06 11 08 PRESSURE PARTS FINAL_Proposal Register_P10_Enabling_Civils_02_May_09_final_PC Master Report" xfId="7175"/>
    <cellStyle name="R_06 11 08 PRESSURE PARTS FINAL_Proposal Register_P10_Enabling_Civils_02_May_09_final_Proposed Overall Monthly Cost Report - End March 2010" xfId="7176"/>
    <cellStyle name="R_06 11 08 PRESSURE PARTS FINAL_Proposal Register_PC Master Report" xfId="7177"/>
    <cellStyle name="R_06 11 08 PRESSURE PARTS FINAL_Proposal Register_PC Master Report Feb09 Rev1 HL (version 1)" xfId="7178"/>
    <cellStyle name="R_06 11 08 PRESSURE PARTS FINAL_Proposal Register_Proposed Overall Monthly Cost Report - End March 2010" xfId="7179"/>
    <cellStyle name="R_06 11 08 PRESSURE PARTS FINAL_Proposal Register_RC EXECUTIVE SUMMARY END Jan 2010. (version 2)" xfId="7180"/>
    <cellStyle name="R_06 11 08 PRESSURE PARTS FINAL_Proposal Register_RC EXECUTIVE SUMMARY END JULY 2009." xfId="7181"/>
    <cellStyle name="R_06 11 08 PRESSURE PARTS FINAL_Proposal Register_RC EXECUTIVE SUMMARY END JULY 2009._1" xfId="7182"/>
    <cellStyle name="R_06 11 08 PRESSURE PARTS FINAL_Proposal Register_RC EXECUTIVE SUMMARY END JULY 2009._1_Cost Forecast_April _2 (version 1)" xfId="7183"/>
    <cellStyle name="R_06 11 08 PRESSURE PARTS FINAL_Proposal Register_RC EXECUTIVE SUMMARY END JULY 2009._1_Cost Forecast_March " xfId="7184"/>
    <cellStyle name="R_06 11 08 PRESSURE PARTS FINAL_Proposal Register_RC EXECUTIVE SUMMARY END JULY 2009._1_Cost Reduction_Contracts Overview Slide_Oct 2009 v2" xfId="7185"/>
    <cellStyle name="R_06 11 08 PRESSURE PARTS FINAL_Proposal Register_RC EXECUTIVE SUMMARY END JULY 2009._1_Proposed Overall Monthly Cost Report - End March 2010" xfId="7186"/>
    <cellStyle name="R_06 11 08 PRESSURE PARTS FINAL_Proposal Register_RC EXECUTIVE SUMMARY END JULY 2009._1_Quality_October 2009" xfId="7187"/>
    <cellStyle name="R_06 11 08 PRESSURE PARTS FINAL_Proposal Register_RC EXECUTIVE SUMMARY END JULY 2009._1_Reg&amp;Legal_ASGISA_CSR_Stakemngt" xfId="7188"/>
    <cellStyle name="R_06 11 08 PRESSURE PARTS FINAL_Proposal Register_RC EXECUTIVE SUMMARY END JULY 2009._Cost Forecast_April _2 (version 1)" xfId="7189"/>
    <cellStyle name="R_06 11 08 PRESSURE PARTS FINAL_Proposal Register_RC EXECUTIVE SUMMARY END JULY 2009._Cost Forecast_March " xfId="7190"/>
    <cellStyle name="R_06 11 08 PRESSURE PARTS FINAL_Proposal Register_RC EXECUTIVE SUMMARY END JULY 2009._Cost Reduction_Contracts Overview Slide_Oct 2009 v2" xfId="7191"/>
    <cellStyle name="R_06 11 08 PRESSURE PARTS FINAL_Proposal Register_RC EXECUTIVE SUMMARY END JULY 2009._PC Master Report" xfId="7192"/>
    <cellStyle name="R_06 11 08 PRESSURE PARTS FINAL_Proposal Register_RC EXECUTIVE SUMMARY END JULY 2009._Proposed Overall Monthly Cost Report - End March 2010" xfId="7193"/>
    <cellStyle name="R_06 11 08 PRESSURE PARTS FINAL_Proposal Register_RC EXECUTIVE SUMMARY END JULY 2009._Quality_October 2009" xfId="7194"/>
    <cellStyle name="R_06 11 08 PRESSURE PARTS FINAL_Proposal Register_RC EXECUTIVE SUMMARY END JULY 2009._Reg&amp;Legal_ASGISA_CSR_Stakemngt" xfId="7195"/>
    <cellStyle name="R_06 11 08 PRESSURE PARTS FINAL_Proposal Register_RC EXECUTIVE SUMMARY END SEP 2009." xfId="7196"/>
    <cellStyle name="R_06 11 08 PRESSURE PARTS FINAL_Proposed Overall Monthly Cost Report - End March 2010" xfId="7197"/>
    <cellStyle name="R_06 11 08 PRESSURE PARTS FINAL_RC EXECUTIVE SUMMARY END Jan 2010. (version 2)" xfId="7198"/>
    <cellStyle name="R_06 11 08 PRESSURE PARTS FINAL_RC EXECUTIVE SUMMARY END JULY 2009." xfId="7199"/>
    <cellStyle name="R_06 11 08 PRESSURE PARTS FINAL_RC EXECUTIVE SUMMARY END JULY 2009._1" xfId="7200"/>
    <cellStyle name="R_06 11 08 PRESSURE PARTS FINAL_RC EXECUTIVE SUMMARY END JULY 2009._1_Cost Forecast_April _2 (version 1)" xfId="7201"/>
    <cellStyle name="R_06 11 08 PRESSURE PARTS FINAL_RC EXECUTIVE SUMMARY END JULY 2009._1_Cost Forecast_March " xfId="7202"/>
    <cellStyle name="R_06 11 08 PRESSURE PARTS FINAL_RC EXECUTIVE SUMMARY END JULY 2009._1_Cost Reduction_Contracts Overview Slide_Oct 2009 v2" xfId="7203"/>
    <cellStyle name="R_06 11 08 PRESSURE PARTS FINAL_RC EXECUTIVE SUMMARY END JULY 2009._1_Proposed Overall Monthly Cost Report - End March 2010" xfId="7204"/>
    <cellStyle name="R_06 11 08 PRESSURE PARTS FINAL_RC EXECUTIVE SUMMARY END JULY 2009._1_Quality_October 2009" xfId="7205"/>
    <cellStyle name="R_06 11 08 PRESSURE PARTS FINAL_RC EXECUTIVE SUMMARY END JULY 2009._1_Reg&amp;Legal_ASGISA_CSR_Stakemngt" xfId="7206"/>
    <cellStyle name="R_06 11 08 PRESSURE PARTS FINAL_RC EXECUTIVE SUMMARY END JULY 2009._Cost Forecast_April _2 (version 1)" xfId="7207"/>
    <cellStyle name="R_06 11 08 PRESSURE PARTS FINAL_RC EXECUTIVE SUMMARY END JULY 2009._Cost Forecast_March " xfId="7208"/>
    <cellStyle name="R_06 11 08 PRESSURE PARTS FINAL_RC EXECUTIVE SUMMARY END JULY 2009._Cost Reduction_Contracts Overview Slide_Oct 2009 v2" xfId="7209"/>
    <cellStyle name="R_06 11 08 PRESSURE PARTS FINAL_RC EXECUTIVE SUMMARY END JULY 2009._PC Master Report" xfId="7210"/>
    <cellStyle name="R_06 11 08 PRESSURE PARTS FINAL_RC EXECUTIVE SUMMARY END JULY 2009._Proposed Overall Monthly Cost Report - End March 2010" xfId="7211"/>
    <cellStyle name="R_06 11 08 PRESSURE PARTS FINAL_RC EXECUTIVE SUMMARY END JULY 2009._Quality_October 2009" xfId="7212"/>
    <cellStyle name="R_06 11 08 PRESSURE PARTS FINAL_RC EXECUTIVE SUMMARY END JULY 2009._Reg&amp;Legal_ASGISA_CSR_Stakemngt" xfId="7213"/>
    <cellStyle name="R_06 11 08 PRESSURE PARTS FINAL_RC EXECUTIVE SUMMARY END SEP 2009." xfId="7214"/>
    <cellStyle name="R_06 11 08 PRESSURE PARTS FINAL_Risk Register Master" xfId="7215"/>
    <cellStyle name="R_06 11 08 PRESSURE PARTS FINAL_Risk Register Master_Commited cost - January  2010" xfId="7216"/>
    <cellStyle name="R_06 11 08 PRESSURE PARTS FINAL_Risk Register Master_Copy of MEDUPI Claim Register- (M-Drive)" xfId="7217"/>
    <cellStyle name="R_06 11 08 PRESSURE PARTS FINAL_Risk Register Master_Copy of MEDUPI Claim Register- (M-Drive)_20101018_Challenge Session Revisions FINAL" xfId="7218"/>
    <cellStyle name="R_06 11 08 PRESSURE PARTS FINAL_Risk Register Master_Cost Forecast_April _2 (version 1)" xfId="7219"/>
    <cellStyle name="R_06 11 08 PRESSURE PARTS FINAL_Risk Register Master_Cost Forecast_March " xfId="7220"/>
    <cellStyle name="R_06 11 08 PRESSURE PARTS FINAL_Risk Register Master_June 09 r2" xfId="7221"/>
    <cellStyle name="R_06 11 08 PRESSURE PARTS FINAL_Risk Register Master_June 09 r2_Cost Forecast_March " xfId="7222"/>
    <cellStyle name="R_06 11 08 PRESSURE PARTS FINAL_Risk Register Master_June 09 r2_PC Master Report" xfId="7223"/>
    <cellStyle name="R_06 11 08 PRESSURE PARTS FINAL_Risk Register Master_June 09 r2_Proposed Overall Monthly Cost Report - End March 2010" xfId="7224"/>
    <cellStyle name="R_06 11 08 PRESSURE PARTS FINAL_Risk Register Master_October Claims Report (downloaded_06112009)" xfId="7225"/>
    <cellStyle name="R_06 11 08 PRESSURE PARTS FINAL_Risk Register Master_October Claims Report (downloaded_06112009)_20101018_Challenge Session Revisions FINAL" xfId="7226"/>
    <cellStyle name="R_06 11 08 PRESSURE PARTS FINAL_Risk Register Master_October Claims Report (downloaded_06112009)_Medupi_January Project Assurance Report Rev1" xfId="7227"/>
    <cellStyle name="R_06 11 08 PRESSURE PARTS FINAL_Risk Register Master_P10_Enabling_Civils_02_June_09_Rev1" xfId="7228"/>
    <cellStyle name="R_06 11 08 PRESSURE PARTS FINAL_Risk Register Master_P10_Enabling_Civils_02_June_09_Rev1_Cost Forecast_March " xfId="7229"/>
    <cellStyle name="R_06 11 08 PRESSURE PARTS FINAL_Risk Register Master_P10_Enabling_Civils_02_June_09_Rev1_PC Master Report" xfId="7230"/>
    <cellStyle name="R_06 11 08 PRESSURE PARTS FINAL_Risk Register Master_P10_Enabling_Civils_02_June_09_Rev1_Proposed Overall Monthly Cost Report - End March 2010" xfId="7231"/>
    <cellStyle name="R_06 11 08 PRESSURE PARTS FINAL_Risk Register Master_P10_Enabling_Civils_02_May_09_final" xfId="7232"/>
    <cellStyle name="R_06 11 08 PRESSURE PARTS FINAL_Risk Register Master_P10_Enabling_Civils_02_May_09_final_Cost Forecast_March " xfId="7233"/>
    <cellStyle name="R_06 11 08 PRESSURE PARTS FINAL_Risk Register Master_P10_Enabling_Civils_02_May_09_final_PC Master Report" xfId="7234"/>
    <cellStyle name="R_06 11 08 PRESSURE PARTS FINAL_Risk Register Master_P10_Enabling_Civils_02_May_09_final_Proposed Overall Monthly Cost Report - End March 2010" xfId="7235"/>
    <cellStyle name="R_06 11 08 PRESSURE PARTS FINAL_Risk Register Master_PC Master Report" xfId="7236"/>
    <cellStyle name="R_06 11 08 PRESSURE PARTS FINAL_Risk Register Master_PC Master Report Feb09 Rev1 HL (version 1)" xfId="7237"/>
    <cellStyle name="R_06 11 08 PRESSURE PARTS FINAL_Risk Register Master_Proposed Overall Monthly Cost Report - End March 2010" xfId="7238"/>
    <cellStyle name="R_06 11 08 PRESSURE PARTS FINAL_Risk Register Master_RC EXECUTIVE SUMMARY END Jan 2010. (version 2)" xfId="7239"/>
    <cellStyle name="R_06 11 08 PRESSURE PARTS FINAL_Risk Register Master_RC EXECUTIVE SUMMARY END JULY 2009." xfId="7240"/>
    <cellStyle name="R_06 11 08 PRESSURE PARTS FINAL_Risk Register Master_RC EXECUTIVE SUMMARY END JULY 2009._1" xfId="7241"/>
    <cellStyle name="R_06 11 08 PRESSURE PARTS FINAL_Risk Register Master_RC EXECUTIVE SUMMARY END JULY 2009._1_Cost Forecast_March " xfId="7242"/>
    <cellStyle name="R_06 11 08 PRESSURE PARTS FINAL_Risk Register Master_RC EXECUTIVE SUMMARY END JULY 2009._1_Cost Reduction_Contracts Overview Slide_Oct 2009 v2" xfId="7243"/>
    <cellStyle name="R_06 11 08 PRESSURE PARTS FINAL_Risk Register Master_RC EXECUTIVE SUMMARY END JULY 2009._1_Proposed Overall Monthly Cost Report - End March 2010" xfId="7244"/>
    <cellStyle name="R_06 11 08 PRESSURE PARTS FINAL_Risk Register Master_RC EXECUTIVE SUMMARY END JULY 2009._1_Quality_October 2009" xfId="7245"/>
    <cellStyle name="R_06 11 08 PRESSURE PARTS FINAL_Risk Register Master_RC EXECUTIVE SUMMARY END JULY 2009._1_Reg&amp;Legal_ASGISA_CSR_Stakemngt" xfId="7246"/>
    <cellStyle name="R_06 11 08 PRESSURE PARTS FINAL_Risk Register Master_RC EXECUTIVE SUMMARY END JULY 2009._Cost Forecast_March " xfId="7247"/>
    <cellStyle name="R_06 11 08 PRESSURE PARTS FINAL_Risk Register Master_RC EXECUTIVE SUMMARY END JULY 2009._Cost Reduction_Contracts Overview Slide_Oct 2009 v2" xfId="7248"/>
    <cellStyle name="R_06 11 08 PRESSURE PARTS FINAL_Risk Register Master_RC EXECUTIVE SUMMARY END JULY 2009._PC Master Report" xfId="7249"/>
    <cellStyle name="R_06 11 08 PRESSURE PARTS FINAL_Risk Register Master_RC EXECUTIVE SUMMARY END JULY 2009._Proposed Overall Monthly Cost Report - End March 2010" xfId="7250"/>
    <cellStyle name="R_06 11 08 PRESSURE PARTS FINAL_Risk Register Master_RC EXECUTIVE SUMMARY END JULY 2009._Quality_October 2009" xfId="7251"/>
    <cellStyle name="R_06 11 08 PRESSURE PARTS FINAL_Risk Register Master_RC EXECUTIVE SUMMARY END JULY 2009._Reg&amp;Legal_ASGISA_CSR_Stakemngt" xfId="7252"/>
    <cellStyle name="R_06 11 08 PRESSURE PARTS FINAL_Risk Register Master_RC EXECUTIVE SUMMARY END SEP 2009." xfId="7253"/>
    <cellStyle name="R_06 11 08 PRESSURE PARTS FINAL_Trend Register Master" xfId="7254"/>
    <cellStyle name="R_06 11 08 PRESSURE PARTS FINAL_Trend Register Master_Commited cost - January  2010" xfId="7255"/>
    <cellStyle name="R_06 11 08 PRESSURE PARTS FINAL_Trend Register Master_Copy of MEDUPI Claim Register- (M-Drive)" xfId="7256"/>
    <cellStyle name="R_06 11 08 PRESSURE PARTS FINAL_Trend Register Master_Copy of MEDUPI Claim Register- (M-Drive)_20101018_Challenge Session Revisions FINAL" xfId="7257"/>
    <cellStyle name="R_06 11 08 PRESSURE PARTS FINAL_Trend Register Master_Cost Forecast_March " xfId="7258"/>
    <cellStyle name="R_06 11 08 PRESSURE PARTS FINAL_Trend Register Master_June 09 r2" xfId="7259"/>
    <cellStyle name="R_06 11 08 PRESSURE PARTS FINAL_Trend Register Master_June 09 r2_Cost Forecast_March " xfId="7260"/>
    <cellStyle name="R_06 11 08 PRESSURE PARTS FINAL_Trend Register Master_June 09 r2_PC Master Report" xfId="7261"/>
    <cellStyle name="R_06 11 08 PRESSURE PARTS FINAL_Trend Register Master_June 09 r2_Proposed Overall Monthly Cost Report - End March 2010" xfId="7262"/>
    <cellStyle name="R_06 11 08 PRESSURE PARTS FINAL_Trend Register Master_October Claims Report (downloaded_06112009)" xfId="7263"/>
    <cellStyle name="R_06 11 08 PRESSURE PARTS FINAL_Trend Register Master_October Claims Report (downloaded_06112009)_20101018_Challenge Session Revisions FINAL" xfId="7264"/>
    <cellStyle name="R_06 11 08 PRESSURE PARTS FINAL_Trend Register Master_October Claims Report (downloaded_06112009)_Medupi_January Project Assurance Report Rev1" xfId="7265"/>
    <cellStyle name="R_06 11 08 PRESSURE PARTS FINAL_Trend Register Master_P10_Enabling_Civils_02_June_09_Rev1" xfId="7266"/>
    <cellStyle name="R_06 11 08 PRESSURE PARTS FINAL_Trend Register Master_P10_Enabling_Civils_02_June_09_Rev1_Cost Forecast_March " xfId="7267"/>
    <cellStyle name="R_06 11 08 PRESSURE PARTS FINAL_Trend Register Master_P10_Enabling_Civils_02_June_09_Rev1_PC Master Report" xfId="7268"/>
    <cellStyle name="R_06 11 08 PRESSURE PARTS FINAL_Trend Register Master_P10_Enabling_Civils_02_June_09_Rev1_Proposed Overall Monthly Cost Report - End March 2010" xfId="7269"/>
    <cellStyle name="R_06 11 08 PRESSURE PARTS FINAL_Trend Register Master_P10_Enabling_Civils_02_May_09_final" xfId="7270"/>
    <cellStyle name="R_06 11 08 PRESSURE PARTS FINAL_Trend Register Master_P10_Enabling_Civils_02_May_09_final_Cost Forecast_March " xfId="7271"/>
    <cellStyle name="R_06 11 08 PRESSURE PARTS FINAL_Trend Register Master_P10_Enabling_Civils_02_May_09_final_PC Master Report" xfId="7272"/>
    <cellStyle name="R_06 11 08 PRESSURE PARTS FINAL_Trend Register Master_P10_Enabling_Civils_02_May_09_final_Proposed Overall Monthly Cost Report - End March 2010" xfId="7273"/>
    <cellStyle name="R_06 11 08 PRESSURE PARTS FINAL_Trend Register Master_PC Master Report" xfId="7274"/>
    <cellStyle name="R_06 11 08 PRESSURE PARTS FINAL_Trend Register Master_PC Master Report Feb09 Rev1 HL (version 1)" xfId="7275"/>
    <cellStyle name="R_06 11 08 PRESSURE PARTS FINAL_Trend Register Master_Proposed Overall Monthly Cost Report - End March 2010" xfId="7276"/>
    <cellStyle name="R_06 11 08 PRESSURE PARTS FINAL_Trend Register Master_RC EXECUTIVE SUMMARY END Jan 2010. (version 2)" xfId="7277"/>
    <cellStyle name="R_06 11 08 PRESSURE PARTS FINAL_Trend Register Master_RC EXECUTIVE SUMMARY END JULY 2009." xfId="7278"/>
    <cellStyle name="R_06 11 08 PRESSURE PARTS FINAL_Trend Register Master_RC EXECUTIVE SUMMARY END JULY 2009._1" xfId="7279"/>
    <cellStyle name="R_06 11 08 PRESSURE PARTS FINAL_Trend Register Master_RC EXECUTIVE SUMMARY END JULY 2009._1_Cost Forecast_March " xfId="7280"/>
    <cellStyle name="R_06 11 08 PRESSURE PARTS FINAL_Trend Register Master_RC EXECUTIVE SUMMARY END JULY 2009._1_Cost Reduction_Contracts Overview Slide_Oct 2009 v2" xfId="7281"/>
    <cellStyle name="R_06 11 08 PRESSURE PARTS FINAL_Trend Register Master_RC EXECUTIVE SUMMARY END JULY 2009._1_Proposed Overall Monthly Cost Report - End March 2010" xfId="7282"/>
    <cellStyle name="R_06 11 08 PRESSURE PARTS FINAL_Trend Register Master_RC EXECUTIVE SUMMARY END JULY 2009._1_Quality_October 2009" xfId="7283"/>
    <cellStyle name="R_06 11 08 PRESSURE PARTS FINAL_Trend Register Master_RC EXECUTIVE SUMMARY END JULY 2009._1_Reg&amp;Legal_ASGISA_CSR_Stakemngt" xfId="7284"/>
    <cellStyle name="R_06 11 08 PRESSURE PARTS FINAL_Trend Register Master_RC EXECUTIVE SUMMARY END JULY 2009._Cost Forecast_March " xfId="7285"/>
    <cellStyle name="R_06 11 08 PRESSURE PARTS FINAL_Trend Register Master_RC EXECUTIVE SUMMARY END JULY 2009._Cost Reduction_Contracts Overview Slide_Oct 2009 v2" xfId="7286"/>
    <cellStyle name="R_06 11 08 PRESSURE PARTS FINAL_Trend Register Master_RC EXECUTIVE SUMMARY END JULY 2009._PC Master Report" xfId="7287"/>
    <cellStyle name="R_06 11 08 PRESSURE PARTS FINAL_Trend Register Master_RC EXECUTIVE SUMMARY END JULY 2009._Proposed Overall Monthly Cost Report - End March 2010" xfId="7288"/>
    <cellStyle name="R_06 11 08 PRESSURE PARTS FINAL_Trend Register Master_RC EXECUTIVE SUMMARY END JULY 2009._Quality_October 2009" xfId="7289"/>
    <cellStyle name="R_06 11 08 PRESSURE PARTS FINAL_Trend Register Master_RC EXECUTIVE SUMMARY END JULY 2009._Reg&amp;Legal_ASGISA_CSR_Stakemngt" xfId="7290"/>
    <cellStyle name="R_06 11 08 PRESSURE PARTS FINAL_Trend Register Master_RC EXECUTIVE SUMMARY END SEP 2009." xfId="7291"/>
    <cellStyle name="R_06 11 08 PRESSURE PARTS FINAL_U1" xfId="7292"/>
    <cellStyle name="R_06 11 08 PRESSURE PARTS FINAL_U2" xfId="7293"/>
    <cellStyle name="R_06 11 08 PRESSURE PARTS FINAL_U3" xfId="7294"/>
    <cellStyle name="R_06 11 08 PRESSURE PARTS FINAL_U4" xfId="7295"/>
    <cellStyle name="R_06 11 08 PRESSURE PARTS FINAL_U5" xfId="7296"/>
    <cellStyle name="R_06 11 08 PRESSURE PARTS FINAL_U6" xfId="7297"/>
    <cellStyle name="R_061107 Calc Sheet" xfId="7298"/>
    <cellStyle name="R_061107 Calc Sheet_20080925 ice services Assessment Task order No 4" xfId="7299"/>
    <cellStyle name="R_061107 Calc Sheet_20080925 ice services Assessment Task order No 4_20110725chk1 DGR ice Timesheet data - July 2011" xfId="7300"/>
    <cellStyle name="R_061107 Calc Sheet_20090225rev &amp; 20090425 Task Order 25&amp;26 ice services assessments" xfId="7301"/>
    <cellStyle name="R_061107 Calc Sheet_20090315 CED Project support_update" xfId="7302"/>
    <cellStyle name="R_061107 Calc Sheet_20090315 CED Project support_update_20090225rev &amp; 20090425 Task Order 25&amp;26 ice services assessments" xfId="7303"/>
    <cellStyle name="R_061107 Calc Sheet_20090315 CED Project support_update_20090225rev &amp; 20090425 Task Order 25&amp;26 ice services assessments_20110725chk1 DGR ice Timesheet data - July 2011" xfId="7304"/>
    <cellStyle name="R_061107 Calc Sheet_20090315 CED Project support_update_20091025 Task Order 24 ice services assessment" xfId="7305"/>
    <cellStyle name="R_061107 Calc Sheet_20090315 CED Project support_update_20091025 Task Order 25 ice services assessment" xfId="7306"/>
    <cellStyle name="R_061107 Calc Sheet_20090315 CED Project support_update_20091025 Task Order 25&amp;26 ice services assessment" xfId="7307"/>
    <cellStyle name="R_061107 Calc Sheet_20090315 CED Project support_update_20091025 Task Order 26 ice services assessment" xfId="7308"/>
    <cellStyle name="R_061107 Calc Sheet_20090315 CED Project support_update_20091025 Task Order 28 ice services assessment Mercury SS" xfId="7309"/>
    <cellStyle name="R_061107 Calc Sheet_20090315 CED Project support_update_20091025 Task Order 29 ice services assessment" xfId="7310"/>
    <cellStyle name="R_061107 Calc Sheet_20090315 CED Project support_update_20091025 Task Order 31 ice services assessment" xfId="7311"/>
    <cellStyle name="R_061107 Calc Sheet_20090315 CED Project support_update_20091025 Task Order 33 ice services assessment" xfId="7312"/>
    <cellStyle name="R_061107 Calc Sheet_20090315 CED Project support_update_20091025 Task Order 34 ice services assessment" xfId="7313"/>
    <cellStyle name="R_061107 Calc Sheet_20090315 CED Project support_update_20091025 Task Order 35 ice services assessment" xfId="7314"/>
    <cellStyle name="R_061107 Calc Sheet_20090315 CED Project support_update_20091025 Task Order 36 ice services assessment" xfId="7315"/>
    <cellStyle name="R_061107 Calc Sheet_20090315 CED Project support_update_20091025 Task Order 37 ice services assessment" xfId="7316"/>
    <cellStyle name="R_061107 Calc Sheet_20090315 CED Project support_update_20091025 Task Order 37 Revised split ice services assessment" xfId="7317"/>
    <cellStyle name="R_061107 Calc Sheet_20090315 CED Project support_update_20091025 Task Order 39 ice services assessment" xfId="7318"/>
    <cellStyle name="R_061107 Calc Sheet_20090315 CED Project support_update_20091025 Task Order 40 ice services assessment" xfId="7319"/>
    <cellStyle name="R_061107 Calc Sheet_20090315 CED Project support_update_20091025 Task Order 41 ice services assessment &amp; invoice" xfId="7320"/>
    <cellStyle name="R_061107 Calc Sheet_20090315 CED Project support_update_20091025 Task Order 42 ice services assessment" xfId="7321"/>
    <cellStyle name="R_061107 Calc Sheet_20090315 CED Project support_update_20091025 Task Order 43 ice services assessment" xfId="7322"/>
    <cellStyle name="R_061107 Calc Sheet_20090315 CED Project support_update_20091025 Task Order 44 ice services assessment" xfId="7323"/>
    <cellStyle name="R_061107 Calc Sheet_20090315 CED Project support_update_20091025Rev Task Order 26 ice services assessment" xfId="7324"/>
    <cellStyle name="R_061107 Calc Sheet_20090315 CED Project support_update_200911 chk Task 41 Kusile Silos forecast" xfId="7325"/>
    <cellStyle name="R_061107 Calc Sheet_20090315 CED Project support_update_200911 Task Order 46 ice services Forecast" xfId="7326"/>
    <cellStyle name="R_061107 Calc Sheet_20090315 CED Project support_update_20091103 CED Project support services" xfId="7327"/>
    <cellStyle name="R_061107 Calc Sheet_20090315 CED Project support_update_20091104 CED Project support services" xfId="7328"/>
    <cellStyle name="R_061107 Calc Sheet_20090315 CED Project support_update_20091105 CED Project support services" xfId="7329"/>
    <cellStyle name="R_061107 Calc Sheet_20090315 CED Project support_update_20091125 Coal &amp; Ash Task Orders ice services invoice" xfId="7330"/>
    <cellStyle name="R_061107 Calc Sheet_20090315 CED Project support_update_20091125 Task Medupi Electrical ice services invoice" xfId="7331"/>
    <cellStyle name="R_061107 Calc Sheet_20090315 CED Project support_update_20091125 Task order 02 ice services assessment" xfId="7332"/>
    <cellStyle name="R_061107 Calc Sheet_20090315 CED Project support_update_20091125 Task Order 31 ice services assessment &amp; invoice" xfId="7333"/>
    <cellStyle name="R_061107 Calc Sheet_20090315 CED Project support_update_20091125 Task Order 32 ice services assessment" xfId="7334"/>
    <cellStyle name="R_061107 Calc Sheet_20090315 CED Project support_update_20091125 Task Order 47 ice services assessment" xfId="7335"/>
    <cellStyle name="R_061107 Calc Sheet_20090315 CED Project support_update_20091208 CED Project support services_nic003" xfId="7336"/>
    <cellStyle name="R_061107 Calc Sheet_20090315 CED Project support_update_20091211 Task 51 Forecast ice services" xfId="7337"/>
    <cellStyle name="R_061107 Calc Sheet_20090315 CED Project support_update_20091225 Task order 04 ice services assessment &amp; invoice" xfId="7338"/>
    <cellStyle name="R_061107 Calc Sheet_20090315 CED Project support_update_20091225 Task Order 20 ice services assessment &amp; invoice" xfId="7339"/>
    <cellStyle name="R_061107 Calc Sheet_20090315 CED Project support_update_20091225 Task order 46 assessment &amp; invoice" xfId="7340"/>
    <cellStyle name="R_061107 Calc Sheet_20090315 CED Project support_update_20091230rev1 CED Project support services" xfId="7341"/>
    <cellStyle name="R_061107 Calc Sheet_20090315 CED Project support_update_20100125 Coal &amp; Ash Task Orders ice services invoice" xfId="7342"/>
    <cellStyle name="R_061107 Calc Sheet_20090315 CED Project support_update_20100125 Task 51 Hrs to date ice services" xfId="7343"/>
    <cellStyle name="R_061107 Calc Sheet_20090315 CED Project support_update_20100125 Task Medupi Electrical ice services invoice" xfId="7344"/>
    <cellStyle name="R_061107 Calc Sheet_20090315 CED Project support_update_20100125 Task order 02 ice services assessment" xfId="7345"/>
    <cellStyle name="R_061107 Calc Sheet_20090315 CED Project support_update_20100125 Task Order 20 ice services assessment &amp; invoice" xfId="7346"/>
    <cellStyle name="R_061107 Calc Sheet_20090315 CED Project support_update_20100125 Task Order 45 ice services assessment" xfId="7347"/>
    <cellStyle name="R_061107 Calc Sheet_20090315 CED Project support_update_20100125 Task Order 51 ice services assessment &amp; invoice" xfId="7348"/>
    <cellStyle name="R_061107 Calc Sheet_20090315 CED Project support_update_20100225 Task order 04 ice services assessment &amp; invoice" xfId="7349"/>
    <cellStyle name="R_061107 Calc Sheet_20090315 CED Project support_update_20100304 CED Project support services" xfId="7350"/>
    <cellStyle name="R_061107 Calc Sheet_20090315 CED Project support_update_20100304rev1 CED Project support services" xfId="7351"/>
    <cellStyle name="R_061107 Calc Sheet_20090315 CED Project support_update_20100325 Task 51 Hrs to date ice services" xfId="7352"/>
    <cellStyle name="R_061107 Calc Sheet_20090315 CED Project support_update_20100325 Task Medupi Electrical ice services invoice" xfId="7353"/>
    <cellStyle name="R_061107 Calc Sheet_20090315 CED Project support_update_20100325 Task order 02 ice services assessment &amp; invoice" xfId="7354"/>
    <cellStyle name="R_061107 Calc Sheet_20090315 CED Project support_update_20100325 Task Order 20 ice services assessment &amp; invoice" xfId="7355"/>
    <cellStyle name="R_061107 Calc Sheet_20090315 CED Project support_update_20100329 Updated Task 53 Gen Transf Forecast ice services" xfId="7356"/>
    <cellStyle name="R_061107 Calc Sheet_20090315 CED Project support_update_20100425 ice services Task No 0012 FGD assessment &amp; invoice" xfId="7357"/>
    <cellStyle name="R_061107 Calc Sheet_20090315 CED Project support_update_20100425 Task 52 Cabling assessment &amp; invoice ice services" xfId="7358"/>
    <cellStyle name="R_061107 Calc Sheet_20090315 CED Project support_update_20100425 Task order 04 ice services assessment &amp; invoice" xfId="7359"/>
    <cellStyle name="R_061107 Calc Sheet_20090315 CED Project support_update_20100425 Task Order 29 ice services assessment &amp; invoice" xfId="7360"/>
    <cellStyle name="R_061107 Calc Sheet_20090315 CED Project support_update_20100425 Task Order 51 ice services assessment &amp; invoice" xfId="7361"/>
    <cellStyle name="R_061107 Calc Sheet_20090315 CED Project support_update_20100425 Task Order 55 ice services assessment &amp; invoice" xfId="7362"/>
    <cellStyle name="R_061107 Calc Sheet_20090315 CED Project support_update_20100425 Task Order 56 ice services assessment &amp; invoice" xfId="7363"/>
    <cellStyle name="R_061107 Calc Sheet_20090315 CED Project support_update_20100429 CED Project support Timesheet current" xfId="7364"/>
    <cellStyle name="R_061107 Calc Sheet_20090315 CED Project support_update_20100525 ice services Task No 0012 FGD assessment" xfId="7365"/>
    <cellStyle name="R_061107 Calc Sheet_20090315 CED Project support_update_20100525 Task order 04 ice services assessment &amp; invoice" xfId="7366"/>
    <cellStyle name="R_061107 Calc Sheet_20090315 CED Project support_update_20100613 Task Order 34 ice services assessment &amp; invoice" xfId="7367"/>
    <cellStyle name="R_061107 Calc Sheet_20090315 CED Project support_update_20100625 ice services Electrical &amp; C&amp;I assessment" xfId="7368"/>
    <cellStyle name="R_061107 Calc Sheet_20090315 CED Project support_update_20100625 ice services Task No 0012 FGD assessment" xfId="7369"/>
    <cellStyle name="R_061107 Calc Sheet_20090315 CED Project support_update_20100625 Task order 04 ice services assessment &amp; invoice" xfId="7370"/>
    <cellStyle name="R_061107 Calc Sheet_20090315 CED Project support_update_20100625 Turbine Summary weekly Timesheets" xfId="7371"/>
    <cellStyle name="R_061107 Calc Sheet_20090315 CED Project support_update_20100725 Task order 04 ice services assessment &amp; invoice" xfId="7372"/>
    <cellStyle name="R_061107 Calc Sheet_20090315 CED Project support_update_20100803 Task order 02 Turbine ice services assessment dvw" xfId="7373"/>
    <cellStyle name="R_061107 Calc Sheet_20090315 CED Project support_update_20100820 iWeNhle Consolidated Invoices" xfId="7374"/>
    <cellStyle name="R_061107 Calc Sheet_20090315 CED Project support_update_20100820 iWeNhle Consolidated Invoices_20110725chk1 DGR ice Timesheet data - July 2011" xfId="7375"/>
    <cellStyle name="R_061107 Calc Sheet_20090315 CED Project support_update_20100825 Task Order 13 ice services assessment" xfId="7376"/>
    <cellStyle name="R_061107 Calc Sheet_20090315 CED Project support_update_20100902 Task order 02 Turbine ice services Ass &amp; Inv" xfId="7377"/>
    <cellStyle name="R_061107 Calc Sheet_20090315 CED Project support_update_20100913 ice services Task No 0012 FGD assessment" xfId="7378"/>
    <cellStyle name="R_061107 Calc Sheet_20090315 CED Project support_update_20100913 Task order 04 ice services assessment &amp; invoice" xfId="7379"/>
    <cellStyle name="R_061107 Calc Sheet_20090315 CED Project support_update_20100925 ice services Medupi Electrical C&amp;I assessment" xfId="7380"/>
    <cellStyle name="R_061107 Calc Sheet_20090315 CED Project support_update_20101008 Task 53 Generation ice services assessment &amp; invoice" xfId="7381"/>
    <cellStyle name="R_061107 Calc Sheet_20090315 CED Project support_update_20101008 Task order 04 ice services assessment &amp; invoice (1)" xfId="7382"/>
    <cellStyle name="R_061107 Calc Sheet_20090315 CED Project support_update_20101011 update ice services Task No 0012 FGD assessments &amp; invoices" xfId="7383"/>
    <cellStyle name="R_061107 Calc Sheet_20090315 CED Project support_update_20101024 25Sep2010 Assess &amp; Inv Task order 02 Turbine ice services" xfId="7384"/>
    <cellStyle name="R_061107 Calc Sheet_20090315 CED Project support_update_20101025 Assessment ice services Task No 0012 FGD &amp; invoice" xfId="7385"/>
    <cellStyle name="R_061107 Calc Sheet_20090315 CED Project support_update_20101025 ice services assessment Task 52 Cabling &amp; invoice" xfId="7386"/>
    <cellStyle name="R_061107 Calc Sheet_20090315 CED Project support_update_20101025 ice services Medupi Electrical C&amp;I assessment &amp; invoice" xfId="7387"/>
    <cellStyle name="R_061107 Calc Sheet_20090315 CED Project support_update_20101025 Task Order 13 ice services assessment" xfId="7388"/>
    <cellStyle name="R_061107 Calc Sheet_20090315 CED Project support_update_20101029 Task order 04 ice services assessment &amp; invoice" xfId="7389"/>
    <cellStyle name="R_061107 Calc Sheet_20090315 CED Project support_update_20101109 Task 0064 Terr undergrd ice services" xfId="7390"/>
    <cellStyle name="R_061107 Calc Sheet_20090315 CED Project support_update_20101116 From 1550  iWeNhle Consolidated Invoices" xfId="7391"/>
    <cellStyle name="R_061107 Calc Sheet_20090315 CED Project support_update_20101116 From 1550  iWeNhle Consolidated Invoices_20110725chk1 DGR ice Timesheet data - July 2011" xfId="7392"/>
    <cellStyle name="R_061107 Calc Sheet_20090315 CED Project support_update_2010825 Assessment &amp; invoice Task 0063 BoP ice services" xfId="7393"/>
    <cellStyle name="R_061107 Calc Sheet_20090315 CED Project support_update_Agreed Final Hours" xfId="7394"/>
    <cellStyle name="R_061107 Calc Sheet_20090315 CED Project support_update_CHECK 20091116JvD Updated Kusile Coal &amp; Ash allocation of hrs" xfId="7395"/>
    <cellStyle name="R_061107 Calc Sheet_20090317 CED Project support_update" xfId="7396"/>
    <cellStyle name="R_061107 Calc Sheet_20090425 Napo CHECK Kusile task orders 25  26" xfId="7397"/>
    <cellStyle name="R_061107 Calc Sheet_20090425 Napo CHECK Kusile task orders 25  26_20110725chk1 DGR ice Timesheet data - July 2011" xfId="7398"/>
    <cellStyle name="R_061107 Calc Sheet_20090425 Task order 03 ice services assessment" xfId="7399"/>
    <cellStyle name="R_061107 Calc Sheet_20090425 Task order 04 ice services assessment" xfId="7400"/>
    <cellStyle name="R_061107 Calc Sheet_20090425 Task Order 31 ice services assessment" xfId="7401"/>
    <cellStyle name="R_061107 Calc Sheet_20090522 CED Project support services" xfId="7402"/>
    <cellStyle name="R_061107 Calc Sheet_20090522 CED Project support services_20110725chk1 DGR ice Timesheet data - July 2011" xfId="7403"/>
    <cellStyle name="R_061107 Calc Sheet_20090630 Extn Komati Time &amp; Cost" xfId="7404"/>
    <cellStyle name="R_061107 Calc Sheet_20090715 Extn Komati Time &amp; Cost" xfId="7405"/>
    <cellStyle name="R_061107 Calc Sheet_20090725 Task order 02 ice services assessment" xfId="7406"/>
    <cellStyle name="R_061107 Calc Sheet_20090725 Task order 03 ice services assessment" xfId="7407"/>
    <cellStyle name="R_061107 Calc Sheet_20090725 Task order 04 ice services assessment" xfId="7408"/>
    <cellStyle name="R_061107 Calc Sheet_20090725 Task order 08 ice services assessment" xfId="7409"/>
    <cellStyle name="R_061107 Calc Sheet_20090725 Task Order 09 ice services assessment" xfId="7410"/>
    <cellStyle name="R_061107 Calc Sheet_20090725 Task order 34 ice services assessment" xfId="7411"/>
    <cellStyle name="R_061107 Calc Sheet_20090725rev Extn Komati Time &amp; Cost" xfId="7412"/>
    <cellStyle name="R_061107 Calc Sheet_20090825rev Extn Komati Time &amp; Cost" xfId="7413"/>
    <cellStyle name="R_061107 Calc Sheet_20090907 hour alloc Status Task order Nos 35  36 Diesel Gen  UPS" xfId="7414"/>
    <cellStyle name="R_061107 Calc Sheet_20090907 hour alloc Status Task order Nos 35  36 Diesel Gen  UPS_20110725chk1 DGR ice Timesheet data - July 2011" xfId="7415"/>
    <cellStyle name="R_061107 Calc Sheet_20090908 Extn Komati Time &amp; Cost" xfId="7416"/>
    <cellStyle name="R_061107 Calc Sheet_20090925rev Extn Komati Time &amp; Cost" xfId="7417"/>
    <cellStyle name="R_061107 Calc Sheet_20090925tm Komati Hrs &amp; km ice services" xfId="7418"/>
    <cellStyle name="R_061107 Calc Sheet_20090925tm Komati Hrs &amp; km ice services_20100225rev Extn Komati Time &amp; Cost" xfId="7419"/>
    <cellStyle name="R_061107 Calc Sheet_20090925tm Komati Hrs &amp; km ice services_20100225rev1 Extn Komati Time &amp; Cost" xfId="7420"/>
    <cellStyle name="R_061107 Calc Sheet_20090925tm Komati Hrs &amp; km ice services_20100325 Extn Komati Time &amp; Cost" xfId="7421"/>
    <cellStyle name="R_061107 Calc Sheet_20090925tm Komati Hrs &amp; km ice services_20100325rev Extn Komati Time &amp; Cost" xfId="7422"/>
    <cellStyle name="R_061107 Calc Sheet_20090925tm Komati Hrs &amp; km ice services_20100325tm Extn Komati Hours &amp; km" xfId="7423"/>
    <cellStyle name="R_061107 Calc Sheet_20090925tm Komati Hrs &amp; km ice services_20100423 Extn Komati Time &amp; Cost" xfId="7424"/>
    <cellStyle name="R_061107 Calc Sheet_20090925tm Komati Hrs &amp; km ice services_20100525 Extn Komati Time &amp; Cost" xfId="7425"/>
    <cellStyle name="R_061107 Calc Sheet_20090925tm Komati Hrs &amp; km ice services_20100525cm Komati assessment Hrs &amp; km_2" xfId="7426"/>
    <cellStyle name="R_061107 Calc Sheet_20090925tm Komati Hrs &amp; km ice services_20100625 Extn Komati Time &amp; Cost" xfId="7427"/>
    <cellStyle name="R_061107 Calc Sheet_20090925tm Komati Hrs &amp; km ice services_20100625cm Komati services assessment hrs &amp; km" xfId="7428"/>
    <cellStyle name="R_061107 Calc Sheet_20090925tm Komati Hrs &amp; km ice services_20100721cm Komati Services Hours &amp; km" xfId="7429"/>
    <cellStyle name="R_061107 Calc Sheet_20090925tm Komati Hrs &amp; km ice services_20100721tm Komati Services Hours &amp; km" xfId="7430"/>
    <cellStyle name="R_061107 Calc Sheet_20090925tm Komati Hrs &amp; km ice services_20100725rev2 Extn Komati Time &amp; Cost" xfId="7431"/>
    <cellStyle name="R_061107 Calc Sheet_20090925tm Komati Hrs &amp; km ice services_20100825cm Komati Services Hours &amp; km" xfId="7432"/>
    <cellStyle name="R_061107 Calc Sheet_20090925tm Komati Hrs &amp; km ice services_20100825Rev Extn Komati Time &amp; Cost" xfId="7433"/>
    <cellStyle name="R_061107 Calc Sheet_20090925tm Komati Hrs &amp; km ice services_20100925REV Assessment 4600005911 Komati ice services" xfId="7434"/>
    <cellStyle name="R_061107 Calc Sheet_20090925tm Komati Hrs &amp; km ice services_20100925REV Assessment 4600005911 Komati ice services_20110725chk1 DGR ice Timesheet data - July 2011" xfId="7435"/>
    <cellStyle name="R_061107 Calc Sheet_20090925tm Komati Hrs &amp; km ice services_20100928 Extn Komati Time &amp; Cost" xfId="7436"/>
    <cellStyle name="R_061107 Calc Sheet_20090925tm Komati Hrs &amp; km ice services_20100929rev check ICE daily capture 2010" xfId="7437"/>
    <cellStyle name="R_061107 Calc Sheet_20090925tm Komati Hrs &amp; km ice services_20101028 ice assessment &amp; invoice Oct2010" xfId="7438"/>
    <cellStyle name="R_061107 Calc Sheet_20090925tm Komati Hrs &amp; km ice services_2010425cm Extn Komati Hours &amp; km" xfId="7439"/>
    <cellStyle name="R_061107 Calc Sheet_20090925tm Komati Hrs &amp; km ice services_2010425tm Extn Komati Hours &amp; km" xfId="7440"/>
    <cellStyle name="R_061107 Calc Sheet_20090925tm Komati Hrs &amp; km ice services_20110725chk1 DGR ice Timesheet data - July 2011" xfId="7441"/>
    <cellStyle name="R_061107 Calc Sheet_20091025 Task order 02 ice services assessment" xfId="7442"/>
    <cellStyle name="R_061107 Calc Sheet_20091025 Task order 03 ice services assessment" xfId="7443"/>
    <cellStyle name="R_061107 Calc Sheet_20091025 Task order 04 ice services assessment" xfId="7444"/>
    <cellStyle name="R_061107 Calc Sheet_20091025 Task order 08 ice services assessment" xfId="7445"/>
    <cellStyle name="R_061107 Calc Sheet_20091025 Task Order 09 ice services assessment" xfId="7446"/>
    <cellStyle name="R_061107 Calc Sheet_20091025 Task Order 12 ice services assessment" xfId="7447"/>
    <cellStyle name="R_061107 Calc Sheet_20091025 Task Order 18 ice services assessment" xfId="7448"/>
    <cellStyle name="R_061107 Calc Sheet_20091025 Task Order 20 ice services assessment" xfId="7449"/>
    <cellStyle name="R_061107 Calc Sheet_20091025 Task Order 22 ice services assessment" xfId="7450"/>
    <cellStyle name="R_061107 Calc Sheet_20091025 Task Order 24 ice services assessment" xfId="7451"/>
    <cellStyle name="R_061107 Calc Sheet_20091025 Task Order 25 ice services assessment" xfId="7452"/>
    <cellStyle name="R_061107 Calc Sheet_20091025 Task Order 25&amp;26 ice services assessment" xfId="7453"/>
    <cellStyle name="R_061107 Calc Sheet_20091025 Task Order 26 ice services assessment" xfId="7454"/>
    <cellStyle name="R_061107 Calc Sheet_20091025 Task Order 28 ice services assessment Mercury SS" xfId="7455"/>
    <cellStyle name="R_061107 Calc Sheet_20091025 Task Order 29 ice services assessment" xfId="7456"/>
    <cellStyle name="R_061107 Calc Sheet_20091025 Task Order 31 ice services assessment" xfId="7457"/>
    <cellStyle name="R_061107 Calc Sheet_20091025 Task Order 33 ice services assessment" xfId="7458"/>
    <cellStyle name="R_061107 Calc Sheet_20091025 Task Order 34 ice services assessment" xfId="7459"/>
    <cellStyle name="R_061107 Calc Sheet_20091025 Task Order 35 ice services assessment" xfId="7460"/>
    <cellStyle name="R_061107 Calc Sheet_20091025 Task Order 36 ice services assessment" xfId="7461"/>
    <cellStyle name="R_061107 Calc Sheet_20091025 Task Order 37 ice services assessment" xfId="7462"/>
    <cellStyle name="R_061107 Calc Sheet_20091025 Task Order 37 Revised split ice services assessment" xfId="7463"/>
    <cellStyle name="R_061107 Calc Sheet_20091025 Task Order 39 ice services assessment" xfId="7464"/>
    <cellStyle name="R_061107 Calc Sheet_20091025 Task Order 40 ice services assessment" xfId="7465"/>
    <cellStyle name="R_061107 Calc Sheet_20091025 Task Order 41 ice services assessment &amp; invoice" xfId="7466"/>
    <cellStyle name="R_061107 Calc Sheet_20091025 Task Order 42 ice services assessment" xfId="7467"/>
    <cellStyle name="R_061107 Calc Sheet_20091025 Task Order 43 ice services assessment" xfId="7468"/>
    <cellStyle name="R_061107 Calc Sheet_20091025 Task Order 44 ice services assessment" xfId="7469"/>
    <cellStyle name="R_061107 Calc Sheet_20091025cm Komati Hrs &amp; km ice services" xfId="7470"/>
    <cellStyle name="R_061107 Calc Sheet_20091025Rev Task Order 26 ice services assessment" xfId="7471"/>
    <cellStyle name="R_061107 Calc Sheet_20091025rev1 Extn Komati Time &amp; Cost" xfId="7472"/>
    <cellStyle name="R_061107 Calc Sheet_20091025rev2 Extn Komati Time &amp; Cost" xfId="7473"/>
    <cellStyle name="R_061107 Calc Sheet_20091030rev3 CED Project support services" xfId="7474"/>
    <cellStyle name="R_061107 Calc Sheet_20091030rev3 CED Project support services_20110725chk1 DGR ice Timesheet data - July 2011" xfId="7475"/>
    <cellStyle name="R_061107 Calc Sheet_200911 chk Task 41 Kusile Silos forecast" xfId="7476"/>
    <cellStyle name="R_061107 Calc Sheet_200911 chk Task 41 Kusile Silos forecast_20110725chk1 DGR ice Timesheet data - July 2011" xfId="7477"/>
    <cellStyle name="R_061107 Calc Sheet_200911 Task Order 46 ice services Forecast" xfId="7478"/>
    <cellStyle name="R_061107 Calc Sheet_200911 Task Order 46 ice services Forecast_20110725chk1 DGR ice Timesheet data - July 2011" xfId="7479"/>
    <cellStyle name="R_061107 Calc Sheet_20091101rev CED Project support services" xfId="7480"/>
    <cellStyle name="R_061107 Calc Sheet_20091101rev CED Project support services_20110725chk1 DGR ice Timesheet data - July 2011" xfId="7481"/>
    <cellStyle name="R_061107 Calc Sheet_20091102 CED Project support services" xfId="7482"/>
    <cellStyle name="R_061107 Calc Sheet_20091102 CED Project support services_20110725chk1 DGR ice Timesheet data - July 2011" xfId="7483"/>
    <cellStyle name="R_061107 Calc Sheet_20091103 CED Project support services" xfId="7484"/>
    <cellStyle name="R_061107 Calc Sheet_20091103 CED Project support services_20110725chk1 DGR ice Timesheet data - July 2011" xfId="7485"/>
    <cellStyle name="R_061107 Calc Sheet_20091104 CED Project support services" xfId="7486"/>
    <cellStyle name="R_061107 Calc Sheet_20091104 CED Project support services_20110725chk1 DGR ice Timesheet data - July 2011" xfId="7487"/>
    <cellStyle name="R_061107 Calc Sheet_20091105 CED Project support services" xfId="7488"/>
    <cellStyle name="R_061107 Calc Sheet_20091105 CED Project support services_20110725chk1 DGR ice Timesheet data - July 2011" xfId="7489"/>
    <cellStyle name="R_061107 Calc Sheet_20091125 Task order 02 ice services assessment" xfId="7490"/>
    <cellStyle name="R_061107 Calc Sheet_20091125 Task order 04 ice services assessment" xfId="7491"/>
    <cellStyle name="R_061107 Calc Sheet_20091125 Task Order 31 ice services assessment &amp; invoice" xfId="7492"/>
    <cellStyle name="R_061107 Calc Sheet_20091125 Task Order 32 ice services assessment" xfId="7493"/>
    <cellStyle name="R_061107 Calc Sheet_20091125 Task Order 47 ice services assessment" xfId="7494"/>
    <cellStyle name="R_061107 Calc Sheet_20091125cindy Komati Hrs &amp; km ice services" xfId="7495"/>
    <cellStyle name="R_061107 Calc Sheet_20091125tm rev Komati Hrs &amp; km ice services" xfId="7496"/>
    <cellStyle name="R_061107 Calc Sheet_200911rev Extn Komati Time &amp; Cost" xfId="7497"/>
    <cellStyle name="R_061107 Calc Sheet_20091208 CED Project support services_nic003" xfId="7498"/>
    <cellStyle name="R_061107 Calc Sheet_20091208 CED Project support services_nic003_20110725chk1 DGR ice Timesheet data - July 2011" xfId="7499"/>
    <cellStyle name="R_061107 Calc Sheet_20091209 CED Task order list" xfId="7500"/>
    <cellStyle name="R_061107 Calc Sheet_20091209 CED Task order list_20110725chk1 DGR ice Timesheet data - July 2011" xfId="7501"/>
    <cellStyle name="R_061107 Calc Sheet_20091211 Task 29 Forecast ice services" xfId="7502"/>
    <cellStyle name="R_061107 Calc Sheet_20091211 Task 51 Forecast ice services" xfId="7503"/>
    <cellStyle name="R_061107 Calc Sheet_20091214 CED Project support services" xfId="7504"/>
    <cellStyle name="R_061107 Calc Sheet_20091214 CED Project support services_20110725chk1 DGR ice Timesheet data - July 2011" xfId="7505"/>
    <cellStyle name="R_061107 Calc Sheet_20091225 Task order 04 ice services assessment &amp; invoice" xfId="7506"/>
    <cellStyle name="R_061107 Calc Sheet_20091225 Task Order 20 ice services assessment &amp; invoice" xfId="7507"/>
    <cellStyle name="R_061107 Calc Sheet_20091225 Task order 46 assessment &amp; invoice" xfId="7508"/>
    <cellStyle name="R_061107 Calc Sheet_20091225 Task order 46 assessment &amp; invoice_20110725chk1 DGR ice Timesheet data - July 2011" xfId="7509"/>
    <cellStyle name="R_061107 Calc Sheet_20091230 CED Project support services" xfId="7510"/>
    <cellStyle name="R_061107 Calc Sheet_20091230 CED Project support services_20110725chk1 DGR ice Timesheet data - July 2011" xfId="7511"/>
    <cellStyle name="R_061107 Calc Sheet_20091230rev1 CED Project support services" xfId="7512"/>
    <cellStyle name="R_061107 Calc Sheet_20091230rev1 CED Project support services_20110725chk1 DGR ice Timesheet data - July 2011" xfId="7513"/>
    <cellStyle name="R_061107 Calc Sheet_20091231 Task 52 Forecast ice services" xfId="7514"/>
    <cellStyle name="R_061107 Calc Sheet_200912rev1 Extn Komati Time &amp; Cost" xfId="7515"/>
    <cellStyle name="R_061107 Calc Sheet_20100104 CED Project support services" xfId="7516"/>
    <cellStyle name="R_061107 Calc Sheet_20100104 CED Project support services_20110725chk1 DGR ice Timesheet data - July 2011" xfId="7517"/>
    <cellStyle name="R_061107 Calc Sheet_20100125 Task 51 Hrs to date ice services" xfId="7518"/>
    <cellStyle name="R_061107 Calc Sheet_20100125 Task 51 Hrs to date ice services_20110725chk1 DGR ice Timesheet data - July 2011" xfId="7519"/>
    <cellStyle name="R_061107 Calc Sheet_20100125 Task order 02 ice assessment hours" xfId="7520"/>
    <cellStyle name="R_061107 Calc Sheet_20100125 Task order 02 ice services assessment" xfId="7521"/>
    <cellStyle name="R_061107 Calc Sheet_20100125 Task Order 20 ice services assessment &amp; invoice" xfId="7522"/>
    <cellStyle name="R_061107 Calc Sheet_20100125 Task Order 45 ice services assessment" xfId="7523"/>
    <cellStyle name="R_061107 Calc Sheet_20100125 Task Order 51 ice services assessment &amp; invoice" xfId="7524"/>
    <cellStyle name="R_061107 Calc Sheet_20100125cm Komati Hrs &amp; km ice services" xfId="7525"/>
    <cellStyle name="R_061107 Calc Sheet_20100125dm Task Order 20 ice services assessment &amp; invoice" xfId="7526"/>
    <cellStyle name="R_061107 Calc Sheet_20100125rev Extn Komati Time &amp; Cost" xfId="7527"/>
    <cellStyle name="R_061107 Calc Sheet_20100210Rev CED Project support services" xfId="7528"/>
    <cellStyle name="R_061107 Calc Sheet_20100210Rev CED Project support services_20110725chk1 DGR ice Timesheet data - July 2011" xfId="7529"/>
    <cellStyle name="R_061107 Calc Sheet_20100225 Task order 04 ice services assessment &amp; invoice" xfId="7530"/>
    <cellStyle name="R_061107 Calc Sheet_20100225rev Extn Komati Time &amp; Cost" xfId="7531"/>
    <cellStyle name="R_061107 Calc Sheet_20100225rev1 Extn Komati Time &amp; Cost" xfId="7532"/>
    <cellStyle name="R_061107 Calc Sheet_20100302 Task No 13 Gen Transf proposal ice services" xfId="7533"/>
    <cellStyle name="R_061107 Calc Sheet_20100304 CED Project support services" xfId="7534"/>
    <cellStyle name="R_061107 Calc Sheet_20100304 CED Project support services_20110725chk1 DGR ice Timesheet data - July 2011" xfId="7535"/>
    <cellStyle name="R_061107 Calc Sheet_20100304rev1 CED Project support services" xfId="7536"/>
    <cellStyle name="R_061107 Calc Sheet_20100304rev1 CED Project support services_20110725chk1 DGR ice Timesheet data - July 2011" xfId="7537"/>
    <cellStyle name="R_061107 Calc Sheet_20100325 Extn Komati Time &amp; Cost" xfId="7538"/>
    <cellStyle name="R_061107 Calc Sheet_20100325 Task 51 Hrs to date ice services" xfId="7539"/>
    <cellStyle name="R_061107 Calc Sheet_20100325 Task 51 Hrs to date ice services_20110725chk1 DGR ice Timesheet data - July 2011" xfId="7540"/>
    <cellStyle name="R_061107 Calc Sheet_20100325 Task order 02 ice services assessment &amp; invoice" xfId="7541"/>
    <cellStyle name="R_061107 Calc Sheet_20100325 Task order 02 ice services Turbine details" xfId="7542"/>
    <cellStyle name="R_061107 Calc Sheet_20100325 Task order 02 ice services Turbine details_20110725chk1 DGR ice Timesheet data - July 2011" xfId="7543"/>
    <cellStyle name="R_061107 Calc Sheet_20100325rev Extn Komati Time &amp; Cost" xfId="7544"/>
    <cellStyle name="R_061107 Calc Sheet_20100325tm Extn Komati Hours &amp; km" xfId="7545"/>
    <cellStyle name="R_061107 Calc Sheet_20100329 Updated Task 53 Gen Transf Forecast ice services" xfId="7546"/>
    <cellStyle name="R_061107 Calc Sheet_20100408 Task No 0012 FGD proposal ice services" xfId="7547"/>
    <cellStyle name="R_061107 Calc Sheet_20100423 Extn Komati Time &amp; Cost" xfId="7548"/>
    <cellStyle name="R_061107 Calc Sheet_20100425 Task 29 Limestone Hrs ice services" xfId="7549"/>
    <cellStyle name="R_061107 Calc Sheet_20100425 Task 29 Limestone Hrs ice services_20110725chk1 DGR ice Timesheet data - July 2011" xfId="7550"/>
    <cellStyle name="R_061107 Calc Sheet_20100425 Task Order 29 ice services assessment &amp; invoice" xfId="7551"/>
    <cellStyle name="R_061107 Calc Sheet_20100425 Task Order 51 ice services assessment &amp; invoice" xfId="7552"/>
    <cellStyle name="R_061107 Calc Sheet_20100429 CED Project support Timesheet current" xfId="7553"/>
    <cellStyle name="R_061107 Calc Sheet_20100429 CED Project support Timesheet current_20110725chk1 DGR ice Timesheet data - July 2011" xfId="7554"/>
    <cellStyle name="R_061107 Calc Sheet_20100511 Task 63 BoP hrs" xfId="7555"/>
    <cellStyle name="R_061107 Calc Sheet_20100511 Task 63 BoP hrs_20110725chk1 DGR ice Timesheet data - July 2011" xfId="7556"/>
    <cellStyle name="R_061107 Calc Sheet_20100518 Medupi March 2010 summary" xfId="7557"/>
    <cellStyle name="R_061107 Calc Sheet_20100525 Extn Komati Time &amp; Cost" xfId="7558"/>
    <cellStyle name="R_061107 Calc Sheet_20100525cm Komati assessment Hrs &amp; km_2" xfId="7559"/>
    <cellStyle name="R_061107 Calc Sheet_20100625 Extn Komati Time &amp; Cost" xfId="7560"/>
    <cellStyle name="R_061107 Calc Sheet_20100625 Turbine Summary weekly Timesheets" xfId="7561"/>
    <cellStyle name="R_061107 Calc Sheet_20100625cm Komati services assessment hrs &amp; km" xfId="7562"/>
    <cellStyle name="R_061107 Calc Sheet_20100721cm Komati Services Hours &amp; km" xfId="7563"/>
    <cellStyle name="R_061107 Calc Sheet_20100721tm Komati Services Hours &amp; km" xfId="7564"/>
    <cellStyle name="R_061107 Calc Sheet_20100725 Hrs to date Task 0063 BoP ice services" xfId="7565"/>
    <cellStyle name="R_061107 Calc Sheet_20100725 Hrs to date Task 0063 BoP ice services_20110725chk1 DGR ice Timesheet data - July 2011" xfId="7566"/>
    <cellStyle name="R_061107 Calc Sheet_20100725rev2 Extn Komati Time &amp; Cost" xfId="7567"/>
    <cellStyle name="R_061107 Calc Sheet_20100803 Task order 02 Turbine ice services assessment dvw" xfId="7568"/>
    <cellStyle name="R_061107 Calc Sheet_20100820 iWeNhle Consolidated Invoices" xfId="7569"/>
    <cellStyle name="R_061107 Calc Sheet_20100820 iWeNhle Consolidated Invoices_20110725chk1 DGR ice Timesheet data - July 2011" xfId="7570"/>
    <cellStyle name="R_061107 Calc Sheet_20100825cm Komati Services Hours &amp; km" xfId="7571"/>
    <cellStyle name="R_061107 Calc Sheet_20100825Rev Extn Komati Time &amp; Cost" xfId="7572"/>
    <cellStyle name="R_061107 Calc Sheet_20100902 Task order 02 Turbine ice services Ass &amp; Inv" xfId="7573"/>
    <cellStyle name="R_061107 Calc Sheet_20100913 CED Project support Timesheet current" xfId="7574"/>
    <cellStyle name="R_061107 Calc Sheet_20100913 CED Project support Timesheet current_20110725chk1 DGR ice Timesheet data - July 2011" xfId="7575"/>
    <cellStyle name="R_061107 Calc Sheet_20100925REV Assessment 4600005911 Komati ice services" xfId="7576"/>
    <cellStyle name="R_061107 Calc Sheet_20100925REV Assessment 4600005911 Komati ice services_20110725chk1 DGR ice Timesheet data - July 2011" xfId="7577"/>
    <cellStyle name="R_061107 Calc Sheet_20100928 Extn Komati Time &amp; Cost" xfId="7578"/>
    <cellStyle name="R_061107 Calc Sheet_20100929rev check ICE daily capture 2010" xfId="7579"/>
    <cellStyle name="R_061107 Calc Sheet_20101008 Task 53 Generation ice services assessment &amp; invoice" xfId="7580"/>
    <cellStyle name="R_061107 Calc Sheet_20101012_ERA Deviations Analysis - Portfolio Report Rev-01" xfId="7581"/>
    <cellStyle name="R_061107 Calc Sheet_20101018_Challenge Session Revisions FINAL" xfId="7582"/>
    <cellStyle name="R_061107 Calc Sheet_20101020 info Task order 02 Turbine ice services assessmen" xfId="7583"/>
    <cellStyle name="R_061107 Calc Sheet_20101024 25Sep2010 Assess &amp; Inv Task order 02 Turbine ice services" xfId="7584"/>
    <cellStyle name="R_061107 Calc Sheet_20101028 ice assessment &amp; invoice Oct2010" xfId="7585"/>
    <cellStyle name="R_061107 Calc Sheet_20101109 CED Project support Timesheet current" xfId="7586"/>
    <cellStyle name="R_061107 Calc Sheet_20101109 CED Project support Timesheet current_20110725chk1 DGR ice Timesheet data - July 2011" xfId="7587"/>
    <cellStyle name="R_061107 Calc Sheet_20101109 Task 0064 Terr undergrd ice services" xfId="7588"/>
    <cellStyle name="R_061107 Calc Sheet_2010425cm Extn Komati Hours &amp; km" xfId="7589"/>
    <cellStyle name="R_061107 Calc Sheet_2010425tm Extn Komati Hours &amp; km" xfId="7590"/>
    <cellStyle name="R_061107 Calc Sheet_2010825 Assessment &amp; invoice Task 0063 BoP ice services" xfId="7591"/>
    <cellStyle name="R_061107 Calc Sheet_20110725chk1 DGR ice Timesheet data - July 2011" xfId="7592"/>
    <cellStyle name="R_061107 Calc Sheet_Agreed Final Hours" xfId="7593"/>
    <cellStyle name="R_061107 Calc Sheet_Agreed Final Hours_20110725chk1 DGR ice Timesheet data - July 2011" xfId="7594"/>
    <cellStyle name="R_061107 Calc Sheet_Boiler Package_Contract Control Logs Sep 2010" xfId="7595"/>
    <cellStyle name="R_061107 Calc Sheet_Book1" xfId="7596"/>
    <cellStyle name="R_061107 Calc Sheet_Book1_Cost Forecast_March " xfId="7597"/>
    <cellStyle name="R_061107 Calc Sheet_Book1_PC Master Report" xfId="7598"/>
    <cellStyle name="R_061107 Calc Sheet_Book1_Proposed Overall Monthly Cost Report - End March 2010" xfId="7599"/>
    <cellStyle name="R_061107 Calc Sheet_CHECK 20091116JvD Updated Kusile Coal &amp; Ash allocation of hrs" xfId="7600"/>
    <cellStyle name="R_061107 Calc Sheet_CHECK 20091116JvD Updated Kusile Coal &amp; Ash allocation of hrs_20110725chk1 DGR ice Timesheet data - July 2011" xfId="7601"/>
    <cellStyle name="R_061107 Calc Sheet_Cindy ice Services assessment Hrs 25Jun2009" xfId="7602"/>
    <cellStyle name="R_061107 Calc Sheet_Commited cost - January  2010" xfId="7603"/>
    <cellStyle name="R_061107 Calc Sheet_Contract Log Register" xfId="7604"/>
    <cellStyle name="R_061107 Calc Sheet_Contract Log Register 2" xfId="7605"/>
    <cellStyle name="R_061107 Calc Sheet_Contract Log Register_Commited cost - January  2010" xfId="7606"/>
    <cellStyle name="R_061107 Calc Sheet_Contract Log Register_Copy of MEDUPI Claim Register- (M-Drive)" xfId="7607"/>
    <cellStyle name="R_061107 Calc Sheet_Contract Log Register_Cost Forecast_March " xfId="7608"/>
    <cellStyle name="R_061107 Calc Sheet_Contract Log Register_October Claims Report (downloaded_06112009)" xfId="7609"/>
    <cellStyle name="R_061107 Calc Sheet_Contract Log Register_P10_Enabling_Civils_02_June_09_Rev1" xfId="7610"/>
    <cellStyle name="R_061107 Calc Sheet_Contract Log Register_P10_Enabling_Civils_02_June_09_Rev1_Cost Forecast_March " xfId="7611"/>
    <cellStyle name="R_061107 Calc Sheet_Contract Log Register_P10_Enabling_Civils_02_June_09_Rev1_PC Master Report" xfId="7612"/>
    <cellStyle name="R_061107 Calc Sheet_Contract Log Register_P10_Enabling_Civils_02_June_09_Rev1_Proposed Overall Monthly Cost Report - End March 2010" xfId="7613"/>
    <cellStyle name="R_061107 Calc Sheet_Contract Log Register_P10_Enabling_Civils_02_May_09_final" xfId="7614"/>
    <cellStyle name="R_061107 Calc Sheet_Contract Log Register_P10_Enabling_Civils_02_May_09_final_Cost Forecast_March " xfId="7615"/>
    <cellStyle name="R_061107 Calc Sheet_Contract Log Register_P10_Enabling_Civils_02_May_09_final_PC Master Report" xfId="7616"/>
    <cellStyle name="R_061107 Calc Sheet_Contract Log Register_P10_Enabling_Civils_02_May_09_final_Proposed Overall Monthly Cost Report - End March 2010" xfId="7617"/>
    <cellStyle name="R_061107 Calc Sheet_Contract Log Register_PC Master Report" xfId="7618"/>
    <cellStyle name="R_061107 Calc Sheet_Contract Log Register_PC Master Report Feb09 Rev1 HL (version 1)" xfId="7619"/>
    <cellStyle name="R_061107 Calc Sheet_Contract Log Register_Proposed Overall Monthly Cost Report - End March 2010" xfId="7620"/>
    <cellStyle name="R_061107 Calc Sheet_Contract Log Register_RC EXECUTIVE SUMMARY END Jan 2010. (version 2)" xfId="7621"/>
    <cellStyle name="R_061107 Calc Sheet_Contract Log Register_RC EXECUTIVE SUMMARY END JULY 2009." xfId="7622"/>
    <cellStyle name="R_061107 Calc Sheet_Contract Log Register_RC EXECUTIVE SUMMARY END JULY 2009._1" xfId="7623"/>
    <cellStyle name="R_061107 Calc Sheet_Contract Log Register_RC EXECUTIVE SUMMARY END JULY 2009._1_Cost Forecast_March " xfId="7624"/>
    <cellStyle name="R_061107 Calc Sheet_Contract Log Register_RC EXECUTIVE SUMMARY END JULY 2009._1_Proposed Overall Monthly Cost Report - End March 2010" xfId="7625"/>
    <cellStyle name="R_061107 Calc Sheet_Contract Log Register_RC EXECUTIVE SUMMARY END JULY 2009._Cost Forecast_March " xfId="7626"/>
    <cellStyle name="R_061107 Calc Sheet_Contract Log Register_RC EXECUTIVE SUMMARY END JULY 2009._PC Master Report" xfId="7627"/>
    <cellStyle name="R_061107 Calc Sheet_Contract Log Register_RC EXECUTIVE SUMMARY END JULY 2009._Proposed Overall Monthly Cost Report - End March 2010" xfId="7628"/>
    <cellStyle name="R_061107 Calc Sheet_Contract Log Register_RC EXECUTIVE SUMMARY END SEP 2009." xfId="7629"/>
    <cellStyle name="R_061107 Calc Sheet_Copy of MEDUPI Claim Register- (M-Drive)" xfId="7630"/>
    <cellStyle name="R_061107 Calc Sheet_Cost Forecast_March " xfId="7631"/>
    <cellStyle name="R_061107 Calc Sheet_Dispute Register Master" xfId="7632"/>
    <cellStyle name="R_061107 Calc Sheet_Dispute Register Master_Copy of MEDUPI Claim Register- (M-Drive)" xfId="7633"/>
    <cellStyle name="R_061107 Calc Sheet_Dispute Register Master_Cost Forecast_March " xfId="7634"/>
    <cellStyle name="R_061107 Calc Sheet_Dispute Register Master_October Claims Report (downloaded_06112009)" xfId="7635"/>
    <cellStyle name="R_061107 Calc Sheet_Dispute Register Master_PC Master Report" xfId="7636"/>
    <cellStyle name="R_061107 Calc Sheet_Dispute Register Master_Proposed Overall Monthly Cost Report - End March 2010" xfId="7637"/>
    <cellStyle name="R_061107 Calc Sheet_ice Services assessment Hrs 25Aug2009" xfId="7638"/>
    <cellStyle name="R_061107 Calc Sheet_ice Services assessment Hrs 25Jul2009" xfId="7639"/>
    <cellStyle name="R_061107 Calc Sheet_June 09 r2" xfId="7640"/>
    <cellStyle name="R_061107 Calc Sheet_June 09 r2_Cost Forecast_March " xfId="7641"/>
    <cellStyle name="R_061107 Calc Sheet_June 09 r2_PC Master Report" xfId="7642"/>
    <cellStyle name="R_061107 Calc Sheet_June 09 r2_Proposed Overall Monthly Cost Report - End March 2010" xfId="7643"/>
    <cellStyle name="R_061107 Calc Sheet_ncw20090925 Extn Komati Time &amp; Cost" xfId="7644"/>
    <cellStyle name="R_061107 Calc Sheet_October Claims Report (downloaded_06112009)" xfId="7645"/>
    <cellStyle name="R_061107 Calc Sheet_P02_Boiler Package_Contract Control Logs May 2009(1)" xfId="7646"/>
    <cellStyle name="R_061107 Calc Sheet_P02_Boiler Package_Contract Control Logs May 2009(1)_Cost Forecast_March " xfId="7647"/>
    <cellStyle name="R_061107 Calc Sheet_P02_Boiler Package_Contract Control Logs May 2009(1)_PC Master Report" xfId="7648"/>
    <cellStyle name="R_061107 Calc Sheet_P02_Boiler Package_Contract Control Logs May 2009(1)_Proposed Overall Monthly Cost Report - End March 2010" xfId="7649"/>
    <cellStyle name="R_061107 Calc Sheet_P03_Turbine_Mayl_09_User_Contract_Logs rev 2" xfId="7650"/>
    <cellStyle name="R_061107 Calc Sheet_P03_Turbine_Mayl_09_User_Contract_Logs rev 2_Cost Forecast_March " xfId="7651"/>
    <cellStyle name="R_061107 Calc Sheet_P03_Turbine_Mayl_09_User_Contract_Logs rev 2_PC Master Report" xfId="7652"/>
    <cellStyle name="R_061107 Calc Sheet_P03_Turbine_Mayl_09_User_Contract_Logs rev 2_Proposed Overall Monthly Cost Report - End March 2010" xfId="7653"/>
    <cellStyle name="R_061107 Calc Sheet_P04_LP_Services_26_October_09_Rev1_Master(Draft)" xfId="7654"/>
    <cellStyle name="R_061107 Calc Sheet_P06_Water_Treatment_28_May_09_Rev0_Master(Draft)" xfId="7655"/>
    <cellStyle name="R_061107 Calc Sheet_P06_Water_Treatment_28_May_09_Rev0_Master(Draft)_Cost Forecast_March " xfId="7656"/>
    <cellStyle name="R_061107 Calc Sheet_P06_Water_Treatment_28_May_09_Rev0_Master(Draft)_PC Master Report" xfId="7657"/>
    <cellStyle name="R_061107 Calc Sheet_P06_Water_Treatment_28_May_09_Rev0_Master(Draft)_Proposed Overall Monthly Cost Report - End March 2010" xfId="7658"/>
    <cellStyle name="R_061107 Calc Sheet_P06_Water_Treatment_29_June_09_Rev0_Master(Draft)" xfId="7659"/>
    <cellStyle name="R_061107 Calc Sheet_P06_Water_Treatment_29_June_09_Rev0_Master(Draft)_Cost Forecast_March " xfId="7660"/>
    <cellStyle name="R_061107 Calc Sheet_P06_Water_Treatment_29_June_09_Rev0_Master(Draft)_PC Master Report" xfId="7661"/>
    <cellStyle name="R_061107 Calc Sheet_P06_Water_Treatment_29_June_09_Rev0_Master(Draft)_Proposed Overall Monthly Cost Report - End March 2010" xfId="7662"/>
    <cellStyle name="R_061107 Calc Sheet_P08_Main Civil May 09 r2" xfId="7663"/>
    <cellStyle name="R_061107 Calc Sheet_P08_Main Civil May 09 r2_Cost Forecast_March " xfId="7664"/>
    <cellStyle name="R_061107 Calc Sheet_P08_Main Civil May 09 r2_PC Master Report" xfId="7665"/>
    <cellStyle name="R_061107 Calc Sheet_P08_Main Civil May 09 r2_Proposed Overall Monthly Cost Report - End March 2010" xfId="7666"/>
    <cellStyle name="R_061107 Calc Sheet_P10_Enabling_Civils_02_June_09_Rev1" xfId="7667"/>
    <cellStyle name="R_061107 Calc Sheet_P10_Enabling_Civils_02_June_09_Rev1_Cost Forecast_March " xfId="7668"/>
    <cellStyle name="R_061107 Calc Sheet_P10_Enabling_Civils_02_June_09_Rev1_PC Master Report" xfId="7669"/>
    <cellStyle name="R_061107 Calc Sheet_P10_Enabling_Civils_02_June_09_Rev1_Proposed Overall Monthly Cost Report - End March 2010" xfId="7670"/>
    <cellStyle name="R_061107 Calc Sheet_P10_Enabling_Civils_02_May_09_final" xfId="7671"/>
    <cellStyle name="R_061107 Calc Sheet_P10_Enabling_Civils_02_May_09_final_Cost Forecast_March " xfId="7672"/>
    <cellStyle name="R_061107 Calc Sheet_P10_Enabling_Civils_02_May_09_final_PC Master Report" xfId="7673"/>
    <cellStyle name="R_061107 Calc Sheet_P10_Enabling_Civils_02_May_09_final_Proposed Overall Monthly Cost Report - End March 2010" xfId="7674"/>
    <cellStyle name="R_061107 Calc Sheet_PC Master Report" xfId="7675"/>
    <cellStyle name="R_061107 Calc Sheet_PC Master Report Feb09 Rev1 HL (version 1)" xfId="7676"/>
    <cellStyle name="R_061107 Calc Sheet_Proposed Overall Monthly Cost Report - End March 2010" xfId="7677"/>
    <cellStyle name="R_061107 Calc Sheet_RC EXECUTIVE SUMMARY END Jan 2010. (version 2)" xfId="7678"/>
    <cellStyle name="R_061107 Calc Sheet_RC EXECUTIVE SUMMARY END JULY 2009." xfId="7679"/>
    <cellStyle name="R_061107 Calc Sheet_RC EXECUTIVE SUMMARY END JULY 2009._1" xfId="7680"/>
    <cellStyle name="R_061107 Calc Sheet_RC EXECUTIVE SUMMARY END JULY 2009._1_Cost Forecast_March " xfId="7681"/>
    <cellStyle name="R_061107 Calc Sheet_RC EXECUTIVE SUMMARY END JULY 2009._1_Proposed Overall Monthly Cost Report - End March 2010" xfId="7682"/>
    <cellStyle name="R_061107 Calc Sheet_RC EXECUTIVE SUMMARY END JULY 2009._Cost Forecast_March " xfId="7683"/>
    <cellStyle name="R_061107 Calc Sheet_RC EXECUTIVE SUMMARY END JULY 2009._PC Master Report" xfId="7684"/>
    <cellStyle name="R_061107 Calc Sheet_RC EXECUTIVE SUMMARY END JULY 2009._Proposed Overall Monthly Cost Report - End March 2010" xfId="7685"/>
    <cellStyle name="R_061107 Calc Sheet_RC EXECUTIVE SUMMARY END SEP 2009." xfId="7686"/>
    <cellStyle name="R_061107 Calc Sheet_Risk Register Master" xfId="7687"/>
    <cellStyle name="R_061107 Calc Sheet_Risk Register Master_Copy of MEDUPI Claim Register- (M-Drive)" xfId="7688"/>
    <cellStyle name="R_061107 Calc Sheet_Risk Register Master_Cost Forecast_March " xfId="7689"/>
    <cellStyle name="R_061107 Calc Sheet_Risk Register Master_October Claims Report (downloaded_06112009)" xfId="7690"/>
    <cellStyle name="R_061107 Calc Sheet_Risk Register Master_PC Master Report" xfId="7691"/>
    <cellStyle name="R_061107 Calc Sheet_Risk Register Master_Proposed Overall Monthly Cost Report - End March 2010" xfId="7692"/>
    <cellStyle name="R_061107 Calc Sheet_Support Consolidation" xfId="7693"/>
    <cellStyle name="R_061107 Calc Sheet_Trend Register Master" xfId="7694"/>
    <cellStyle name="R_061107 Calc Sheet_Trend Register Master_Copy of MEDUPI Claim Register- (M-Drive)" xfId="7695"/>
    <cellStyle name="R_061107 Calc Sheet_Trend Register Master_Cost Forecast_March " xfId="7696"/>
    <cellStyle name="R_061107 Calc Sheet_Trend Register Master_October Claims Report (downloaded_06112009)" xfId="7697"/>
    <cellStyle name="R_061107 Calc Sheet_Trend Register Master_PC Master Report" xfId="7698"/>
    <cellStyle name="R_061107 Calc Sheet_Trend Register Master_Proposed Overall Monthly Cost Report - End March 2010" xfId="7699"/>
    <cellStyle name="R_20080925 ice services Assessment Task order No 4" xfId="7700"/>
    <cellStyle name="R_20080925 ice services Assessment Task order No 4_20110725chk1 DGR ice Timesheet data - July 2011" xfId="7701"/>
    <cellStyle name="R_20090225rev &amp; 20090425 Task Order 25&amp;26 ice services assessments" xfId="7702"/>
    <cellStyle name="R_20090315 CED Project support_update" xfId="7703"/>
    <cellStyle name="R_20090315 CED Project support_update_20090225rev &amp; 20090425 Task Order 25&amp;26 ice services assessments" xfId="7704"/>
    <cellStyle name="R_20090315 CED Project support_update_20090225rev &amp; 20090425 Task Order 25&amp;26 ice services assessments_20110725chk1 DGR ice Timesheet data - July 2011" xfId="7705"/>
    <cellStyle name="R_20090315 CED Project support_update_20091025 Task Order 24 ice services assessment" xfId="7706"/>
    <cellStyle name="R_20090315 CED Project support_update_20091025 Task Order 25 ice services assessment" xfId="7707"/>
    <cellStyle name="R_20090315 CED Project support_update_20091025 Task Order 25&amp;26 ice services assessment" xfId="7708"/>
    <cellStyle name="R_20090315 CED Project support_update_20091025 Task Order 26 ice services assessment" xfId="7709"/>
    <cellStyle name="R_20090315 CED Project support_update_20091025 Task Order 28 ice services assessment Mercury SS" xfId="7710"/>
    <cellStyle name="R_20090315 CED Project support_update_20091025 Task Order 29 ice services assessment" xfId="7711"/>
    <cellStyle name="R_20090315 CED Project support_update_20091025 Task Order 31 ice services assessment" xfId="7712"/>
    <cellStyle name="R_20090315 CED Project support_update_20091025 Task Order 33 ice services assessment" xfId="7713"/>
    <cellStyle name="R_20090315 CED Project support_update_20091025 Task Order 34 ice services assessment" xfId="7714"/>
    <cellStyle name="R_20090315 CED Project support_update_20091025 Task Order 35 ice services assessment" xfId="7715"/>
    <cellStyle name="R_20090315 CED Project support_update_20091025 Task Order 36 ice services assessment" xfId="7716"/>
    <cellStyle name="R_20090315 CED Project support_update_20091025 Task Order 37 ice services assessment" xfId="7717"/>
    <cellStyle name="R_20090315 CED Project support_update_20091025 Task Order 37 Revised split ice services assessment" xfId="7718"/>
    <cellStyle name="R_20090315 CED Project support_update_20091025 Task Order 39 ice services assessment" xfId="7719"/>
    <cellStyle name="R_20090315 CED Project support_update_20091025 Task Order 40 ice services assessment" xfId="7720"/>
    <cellStyle name="R_20090315 CED Project support_update_20091025 Task Order 41 ice services assessment &amp; invoice" xfId="7721"/>
    <cellStyle name="R_20090315 CED Project support_update_20091025 Task Order 42 ice services assessment" xfId="7722"/>
    <cellStyle name="R_20090315 CED Project support_update_20091025 Task Order 43 ice services assessment" xfId="7723"/>
    <cellStyle name="R_20090315 CED Project support_update_20091025 Task Order 44 ice services assessment" xfId="7724"/>
    <cellStyle name="R_20090315 CED Project support_update_20091025Rev Task Order 26 ice services assessment" xfId="7725"/>
    <cellStyle name="R_20090315 CED Project support_update_200911 chk Task 41 Kusile Silos forecast" xfId="7726"/>
    <cellStyle name="R_20090315 CED Project support_update_200911 Task Order 46 ice services Forecast" xfId="7727"/>
    <cellStyle name="R_20090315 CED Project support_update_20091103 CED Project support services" xfId="7728"/>
    <cellStyle name="R_20090315 CED Project support_update_20091104 CED Project support services" xfId="7729"/>
    <cellStyle name="R_20090315 CED Project support_update_20091105 CED Project support services" xfId="7730"/>
    <cellStyle name="R_20090315 CED Project support_update_20091125 Coal &amp; Ash Task Orders ice services invoice" xfId="7731"/>
    <cellStyle name="R_20090315 CED Project support_update_20091125 Task Medupi Electrical ice services invoice" xfId="7732"/>
    <cellStyle name="R_20090315 CED Project support_update_20091125 Task order 02 ice services assessment" xfId="7733"/>
    <cellStyle name="R_20090315 CED Project support_update_20091125 Task Order 31 ice services assessment &amp; invoice" xfId="7734"/>
    <cellStyle name="R_20090315 CED Project support_update_20091125 Task Order 32 ice services assessment" xfId="7735"/>
    <cellStyle name="R_20090315 CED Project support_update_20091125 Task Order 47 ice services assessment" xfId="7736"/>
    <cellStyle name="R_20090315 CED Project support_update_20091208 CED Project support services_nic003" xfId="7737"/>
    <cellStyle name="R_20090315 CED Project support_update_20091211 Task 51 Forecast ice services" xfId="7738"/>
    <cellStyle name="R_20090315 CED Project support_update_20091225 Task order 04 ice services assessment &amp; invoice" xfId="7739"/>
    <cellStyle name="R_20090315 CED Project support_update_20091225 Task Order 20 ice services assessment &amp; invoice" xfId="7740"/>
    <cellStyle name="R_20090315 CED Project support_update_20091225 Task order 46 assessment &amp; invoice" xfId="7741"/>
    <cellStyle name="R_20090315 CED Project support_update_20091230rev1 CED Project support services" xfId="7742"/>
    <cellStyle name="R_20090315 CED Project support_update_20100125 Coal &amp; Ash Task Orders ice services invoice" xfId="7743"/>
    <cellStyle name="R_20090315 CED Project support_update_20100125 Task 51 Hrs to date ice services" xfId="7744"/>
    <cellStyle name="R_20090315 CED Project support_update_20100125 Task Medupi Electrical ice services invoice" xfId="7745"/>
    <cellStyle name="R_20090315 CED Project support_update_20100125 Task order 02 ice services assessment" xfId="7746"/>
    <cellStyle name="R_20090315 CED Project support_update_20100125 Task Order 20 ice services assessment &amp; invoice" xfId="7747"/>
    <cellStyle name="R_20090315 CED Project support_update_20100125 Task Order 45 ice services assessment" xfId="7748"/>
    <cellStyle name="R_20090315 CED Project support_update_20100125 Task Order 51 ice services assessment &amp; invoice" xfId="7749"/>
    <cellStyle name="R_20090315 CED Project support_update_20100225 Task order 04 ice services assessment &amp; invoice" xfId="7750"/>
    <cellStyle name="R_20090315 CED Project support_update_20100304 CED Project support services" xfId="7751"/>
    <cellStyle name="R_20090315 CED Project support_update_20100304rev1 CED Project support services" xfId="7752"/>
    <cellStyle name="R_20090315 CED Project support_update_20100325 Task 51 Hrs to date ice services" xfId="7753"/>
    <cellStyle name="R_20090315 CED Project support_update_20100325 Task Medupi Electrical ice services invoice" xfId="7754"/>
    <cellStyle name="R_20090315 CED Project support_update_20100325 Task order 02 ice services assessment &amp; invoice" xfId="7755"/>
    <cellStyle name="R_20090315 CED Project support_update_20100325 Task Order 20 ice services assessment &amp; invoice" xfId="7756"/>
    <cellStyle name="R_20090315 CED Project support_update_20100329 Updated Task 53 Gen Transf Forecast ice services" xfId="7757"/>
    <cellStyle name="R_20090315 CED Project support_update_20100425 ice services Task No 0012 FGD assessment &amp; invoice" xfId="7758"/>
    <cellStyle name="R_20090315 CED Project support_update_20100425 Task 52 Cabling assessment &amp; invoice ice services" xfId="7759"/>
    <cellStyle name="R_20090315 CED Project support_update_20100425 Task order 04 ice services assessment &amp; invoice" xfId="7760"/>
    <cellStyle name="R_20090315 CED Project support_update_20100425 Task Order 29 ice services assessment &amp; invoice" xfId="7761"/>
    <cellStyle name="R_20090315 CED Project support_update_20100425 Task Order 51 ice services assessment &amp; invoice" xfId="7762"/>
    <cellStyle name="R_20090315 CED Project support_update_20100425 Task Order 55 ice services assessment &amp; invoice" xfId="7763"/>
    <cellStyle name="R_20090315 CED Project support_update_20100425 Task Order 56 ice services assessment &amp; invoice" xfId="7764"/>
    <cellStyle name="R_20090315 CED Project support_update_20100429 CED Project support Timesheet current" xfId="7765"/>
    <cellStyle name="R_20090315 CED Project support_update_20100525 ice services Task No 0012 FGD assessment" xfId="7766"/>
    <cellStyle name="R_20090315 CED Project support_update_20100525 Task order 04 ice services assessment &amp; invoice" xfId="7767"/>
    <cellStyle name="R_20090315 CED Project support_update_20100613 Task Order 34 ice services assessment &amp; invoice" xfId="7768"/>
    <cellStyle name="R_20090315 CED Project support_update_20100625 ice services Electrical &amp; C&amp;I assessment" xfId="7769"/>
    <cellStyle name="R_20090315 CED Project support_update_20100625 ice services Task No 0012 FGD assessment" xfId="7770"/>
    <cellStyle name="R_20090315 CED Project support_update_20100625 Task order 04 ice services assessment &amp; invoice" xfId="7771"/>
    <cellStyle name="R_20090315 CED Project support_update_20100625 Turbine Summary weekly Timesheets" xfId="7772"/>
    <cellStyle name="R_20090315 CED Project support_update_20100725 Task order 04 ice services assessment &amp; invoice" xfId="7773"/>
    <cellStyle name="R_20090315 CED Project support_update_20100803 Task order 02 Turbine ice services assessment dvw" xfId="7774"/>
    <cellStyle name="R_20090315 CED Project support_update_20100820 iWeNhle Consolidated Invoices" xfId="7775"/>
    <cellStyle name="R_20090315 CED Project support_update_20100820 iWeNhle Consolidated Invoices_20110725chk1 DGR ice Timesheet data - July 2011" xfId="7776"/>
    <cellStyle name="R_20090315 CED Project support_update_20100825 Task Order 13 ice services assessment" xfId="7777"/>
    <cellStyle name="R_20090315 CED Project support_update_20100902 Task order 02 Turbine ice services Ass &amp; Inv" xfId="7778"/>
    <cellStyle name="R_20090315 CED Project support_update_20100913 ice services Task No 0012 FGD assessment" xfId="7779"/>
    <cellStyle name="R_20090315 CED Project support_update_20100913 Task order 04 ice services assessment &amp; invoice" xfId="7780"/>
    <cellStyle name="R_20090315 CED Project support_update_20100925 ice services Medupi Electrical C&amp;I assessment" xfId="7781"/>
    <cellStyle name="R_20090315 CED Project support_update_20101008 Task 53 Generation ice services assessment &amp; invoice" xfId="7782"/>
    <cellStyle name="R_20090315 CED Project support_update_20101008 Task order 04 ice services assessment &amp; invoice (1)" xfId="7783"/>
    <cellStyle name="R_20090315 CED Project support_update_20101011 update ice services Task No 0012 FGD assessments &amp; invoices" xfId="7784"/>
    <cellStyle name="R_20090315 CED Project support_update_20101024 25Sep2010 Assess &amp; Inv Task order 02 Turbine ice services" xfId="7785"/>
    <cellStyle name="R_20090315 CED Project support_update_20101025 Assessment ice services Task No 0012 FGD &amp; invoice" xfId="7786"/>
    <cellStyle name="R_20090315 CED Project support_update_20101025 ice services assessment Task 52 Cabling &amp; invoice" xfId="7787"/>
    <cellStyle name="R_20090315 CED Project support_update_20101025 ice services Medupi Electrical C&amp;I assessment &amp; invoice" xfId="7788"/>
    <cellStyle name="R_20090315 CED Project support_update_20101025 Task Order 13 ice services assessment" xfId="7789"/>
    <cellStyle name="R_20090315 CED Project support_update_20101029 Task order 04 ice services assessment &amp; invoice" xfId="7790"/>
    <cellStyle name="R_20090315 CED Project support_update_20101109 Task 0064 Terr undergrd ice services" xfId="7791"/>
    <cellStyle name="R_20090315 CED Project support_update_20101116 From 1550  iWeNhle Consolidated Invoices" xfId="7792"/>
    <cellStyle name="R_20090315 CED Project support_update_20101116 From 1550  iWeNhle Consolidated Invoices_20110725chk1 DGR ice Timesheet data - July 2011" xfId="7793"/>
    <cellStyle name="R_20090315 CED Project support_update_2010825 Assessment &amp; invoice Task 0063 BoP ice services" xfId="7794"/>
    <cellStyle name="R_20090315 CED Project support_update_Agreed Final Hours" xfId="7795"/>
    <cellStyle name="R_20090315 CED Project support_update_CHECK 20091116JvD Updated Kusile Coal &amp; Ash allocation of hrs" xfId="7796"/>
    <cellStyle name="R_20090317 CED Project support_update" xfId="7797"/>
    <cellStyle name="R_20090425 Napo CHECK Kusile task orders 25  26" xfId="7798"/>
    <cellStyle name="R_20090425 Napo CHECK Kusile task orders 25  26_20110725chk1 DGR ice Timesheet data - July 2011" xfId="7799"/>
    <cellStyle name="R_20090425 Task order 03 ice services assessment" xfId="7800"/>
    <cellStyle name="R_20090425 Task order 04 ice services assessment" xfId="7801"/>
    <cellStyle name="R_20090425 Task Order 31 ice services assessment" xfId="7802"/>
    <cellStyle name="R_20090522 CED Project support services" xfId="7803"/>
    <cellStyle name="R_20090522 CED Project support services_20110725chk1 DGR ice Timesheet data - July 2011" xfId="7804"/>
    <cellStyle name="R_20090630 Extn Komati Time &amp; Cost" xfId="7805"/>
    <cellStyle name="R_20090715 Extn Komati Time &amp; Cost" xfId="7806"/>
    <cellStyle name="R_20090725 Task order 02 ice services assessment" xfId="7807"/>
    <cellStyle name="R_20090725 Task order 03 ice services assessment" xfId="7808"/>
    <cellStyle name="R_20090725 Task order 04 ice services assessment" xfId="7809"/>
    <cellStyle name="R_20090725 Task order 08 ice services assessment" xfId="7810"/>
    <cellStyle name="R_20090725 Task Order 09 ice services assessment" xfId="7811"/>
    <cellStyle name="R_20090725 Task order 34 ice services assessment" xfId="7812"/>
    <cellStyle name="R_20090725rev Extn Komati Time &amp; Cost" xfId="7813"/>
    <cellStyle name="R_20090825rev Extn Komati Time &amp; Cost" xfId="7814"/>
    <cellStyle name="R_20090907 hour alloc Status Task order Nos 35  36 Diesel Gen  UPS" xfId="7815"/>
    <cellStyle name="R_20090907 hour alloc Status Task order Nos 35  36 Diesel Gen  UPS_20110725chk1 DGR ice Timesheet data - July 2011" xfId="7816"/>
    <cellStyle name="R_20090908 Extn Komati Time &amp; Cost" xfId="7817"/>
    <cellStyle name="R_20090925rev Extn Komati Time &amp; Cost" xfId="7818"/>
    <cellStyle name="R_20090925tm Komati Hrs &amp; km ice services" xfId="7819"/>
    <cellStyle name="R_20090925tm Komati Hrs &amp; km ice services_20100225rev Extn Komati Time &amp; Cost" xfId="7820"/>
    <cellStyle name="R_20090925tm Komati Hrs &amp; km ice services_20100225rev1 Extn Komati Time &amp; Cost" xfId="7821"/>
    <cellStyle name="R_20090925tm Komati Hrs &amp; km ice services_20100325 Extn Komati Time &amp; Cost" xfId="7822"/>
    <cellStyle name="R_20090925tm Komati Hrs &amp; km ice services_20100325rev Extn Komati Time &amp; Cost" xfId="7823"/>
    <cellStyle name="R_20090925tm Komati Hrs &amp; km ice services_20100325tm Extn Komati Hours &amp; km" xfId="7824"/>
    <cellStyle name="R_20090925tm Komati Hrs &amp; km ice services_20100423 Extn Komati Time &amp; Cost" xfId="7825"/>
    <cellStyle name="R_20090925tm Komati Hrs &amp; km ice services_20100525 Extn Komati Time &amp; Cost" xfId="7826"/>
    <cellStyle name="R_20090925tm Komati Hrs &amp; km ice services_20100525cm Komati assessment Hrs &amp; km_2" xfId="7827"/>
    <cellStyle name="R_20090925tm Komati Hrs &amp; km ice services_20100625 Extn Komati Time &amp; Cost" xfId="7828"/>
    <cellStyle name="R_20090925tm Komati Hrs &amp; km ice services_20100625cm Komati services assessment hrs &amp; km" xfId="7829"/>
    <cellStyle name="R_20090925tm Komati Hrs &amp; km ice services_20100721cm Komati Services Hours &amp; km" xfId="7830"/>
    <cellStyle name="R_20090925tm Komati Hrs &amp; km ice services_20100721tm Komati Services Hours &amp; km" xfId="7831"/>
    <cellStyle name="R_20090925tm Komati Hrs &amp; km ice services_20100725rev2 Extn Komati Time &amp; Cost" xfId="7832"/>
    <cellStyle name="R_20090925tm Komati Hrs &amp; km ice services_20100825cm Komati Services Hours &amp; km" xfId="7833"/>
    <cellStyle name="R_20090925tm Komati Hrs &amp; km ice services_20100825Rev Extn Komati Time &amp; Cost" xfId="7834"/>
    <cellStyle name="R_20090925tm Komati Hrs &amp; km ice services_20100925REV Assessment 4600005911 Komati ice services" xfId="7835"/>
    <cellStyle name="R_20090925tm Komati Hrs &amp; km ice services_20100925REV Assessment 4600005911 Komati ice services_20110725chk1 DGR ice Timesheet data - July 2011" xfId="7836"/>
    <cellStyle name="R_20090925tm Komati Hrs &amp; km ice services_20100928 Extn Komati Time &amp; Cost" xfId="7837"/>
    <cellStyle name="R_20090925tm Komati Hrs &amp; km ice services_20100929rev check ICE daily capture 2010" xfId="7838"/>
    <cellStyle name="R_20090925tm Komati Hrs &amp; km ice services_20101028 ice assessment &amp; invoice Oct2010" xfId="7839"/>
    <cellStyle name="R_20090925tm Komati Hrs &amp; km ice services_2010425cm Extn Komati Hours &amp; km" xfId="7840"/>
    <cellStyle name="R_20090925tm Komati Hrs &amp; km ice services_2010425tm Extn Komati Hours &amp; km" xfId="7841"/>
    <cellStyle name="R_20090925tm Komati Hrs &amp; km ice services_20110725chk1 DGR ice Timesheet data - July 2011" xfId="7842"/>
    <cellStyle name="R_20091025 Task order 02 ice services assessment" xfId="7843"/>
    <cellStyle name="R_20091025 Task order 03 ice services assessment" xfId="7844"/>
    <cellStyle name="R_20091025 Task order 04 ice services assessment" xfId="7845"/>
    <cellStyle name="R_20091025 Task order 08 ice services assessment" xfId="7846"/>
    <cellStyle name="R_20091025 Task Order 09 ice services assessment" xfId="7847"/>
    <cellStyle name="R_20091025 Task Order 12 ice services assessment" xfId="7848"/>
    <cellStyle name="R_20091025 Task Order 18 ice services assessment" xfId="7849"/>
    <cellStyle name="R_20091025 Task Order 20 ice services assessment" xfId="7850"/>
    <cellStyle name="R_20091025 Task Order 22 ice services assessment" xfId="7851"/>
    <cellStyle name="R_20091025 Task Order 24 ice services assessment" xfId="7852"/>
    <cellStyle name="R_20091025 Task Order 25 ice services assessment" xfId="7853"/>
    <cellStyle name="R_20091025 Task Order 25&amp;26 ice services assessment" xfId="7854"/>
    <cellStyle name="R_20091025 Task Order 26 ice services assessment" xfId="7855"/>
    <cellStyle name="R_20091025 Task Order 28 ice services assessment Mercury SS" xfId="7856"/>
    <cellStyle name="R_20091025 Task Order 29 ice services assessment" xfId="7857"/>
    <cellStyle name="R_20091025 Task Order 31 ice services assessment" xfId="7858"/>
    <cellStyle name="R_20091025 Task Order 33 ice services assessment" xfId="7859"/>
    <cellStyle name="R_20091025 Task Order 34 ice services assessment" xfId="7860"/>
    <cellStyle name="R_20091025 Task Order 35 ice services assessment" xfId="7861"/>
    <cellStyle name="R_20091025 Task Order 36 ice services assessment" xfId="7862"/>
    <cellStyle name="R_20091025 Task Order 37 ice services assessment" xfId="7863"/>
    <cellStyle name="R_20091025 Task Order 37 Revised split ice services assessment" xfId="7864"/>
    <cellStyle name="R_20091025 Task Order 39 ice services assessment" xfId="7865"/>
    <cellStyle name="R_20091025 Task Order 40 ice services assessment" xfId="7866"/>
    <cellStyle name="R_20091025 Task Order 41 ice services assessment &amp; invoice" xfId="7867"/>
    <cellStyle name="R_20091025 Task Order 42 ice services assessment" xfId="7868"/>
    <cellStyle name="R_20091025 Task Order 43 ice services assessment" xfId="7869"/>
    <cellStyle name="R_20091025 Task Order 44 ice services assessment" xfId="7870"/>
    <cellStyle name="R_20091025cm Komati Hrs &amp; km ice services" xfId="7871"/>
    <cellStyle name="R_20091025Rev Task Order 26 ice services assessment" xfId="7872"/>
    <cellStyle name="R_20091025rev1 Extn Komati Time &amp; Cost" xfId="7873"/>
    <cellStyle name="R_20091025rev2 Extn Komati Time &amp; Cost" xfId="7874"/>
    <cellStyle name="R_20091030rev3 CED Project support services" xfId="7875"/>
    <cellStyle name="R_20091030rev3 CED Project support services_20110725chk1 DGR ice Timesheet data - July 2011" xfId="7876"/>
    <cellStyle name="R_200911 chk Task 41 Kusile Silos forecast" xfId="7877"/>
    <cellStyle name="R_200911 chk Task 41 Kusile Silos forecast_20110725chk1 DGR ice Timesheet data - July 2011" xfId="7878"/>
    <cellStyle name="R_200911 Task Order 46 ice services Forecast" xfId="7879"/>
    <cellStyle name="R_200911 Task Order 46 ice services Forecast_20110725chk1 DGR ice Timesheet data - July 2011" xfId="7880"/>
    <cellStyle name="R_20091101rev CED Project support services" xfId="7881"/>
    <cellStyle name="R_20091101rev CED Project support services_20110725chk1 DGR ice Timesheet data - July 2011" xfId="7882"/>
    <cellStyle name="R_20091102 CED Project support services" xfId="7883"/>
    <cellStyle name="R_20091102 CED Project support services_20110725chk1 DGR ice Timesheet data - July 2011" xfId="7884"/>
    <cellStyle name="R_20091103 CED Project support services" xfId="7885"/>
    <cellStyle name="R_20091103 CED Project support services_20110725chk1 DGR ice Timesheet data - July 2011" xfId="7886"/>
    <cellStyle name="R_20091104 CED Project support services" xfId="7887"/>
    <cellStyle name="R_20091104 CED Project support services_20110725chk1 DGR ice Timesheet data - July 2011" xfId="7888"/>
    <cellStyle name="R_20091105 CED Project support services" xfId="7889"/>
    <cellStyle name="R_20091105 CED Project support services_20110725chk1 DGR ice Timesheet data - July 2011" xfId="7890"/>
    <cellStyle name="R_20091125 Task order 02 ice services assessment" xfId="7891"/>
    <cellStyle name="R_20091125 Task order 04 ice services assessment" xfId="7892"/>
    <cellStyle name="R_20091125 Task Order 31 ice services assessment &amp; invoice" xfId="7893"/>
    <cellStyle name="R_20091125 Task Order 32 ice services assessment" xfId="7894"/>
    <cellStyle name="R_20091125 Task Order 47 ice services assessment" xfId="7895"/>
    <cellStyle name="R_20091125cindy Komati Hrs &amp; km ice services" xfId="7896"/>
    <cellStyle name="R_20091125tm rev Komati Hrs &amp; km ice services" xfId="7897"/>
    <cellStyle name="R_200911rev Extn Komati Time &amp; Cost" xfId="7898"/>
    <cellStyle name="R_20091208 CED Project support services_nic003" xfId="7899"/>
    <cellStyle name="R_20091208 CED Project support services_nic003_20110725chk1 DGR ice Timesheet data - July 2011" xfId="7900"/>
    <cellStyle name="R_20091209 CED Task order list" xfId="7901"/>
    <cellStyle name="R_20091209 CED Task order list_20110725chk1 DGR ice Timesheet data - July 2011" xfId="7902"/>
    <cellStyle name="R_20091211 Task 29 Forecast ice services" xfId="7903"/>
    <cellStyle name="R_20091211 Task 51 Forecast ice services" xfId="7904"/>
    <cellStyle name="R_20091214 CED Project support services" xfId="7905"/>
    <cellStyle name="R_20091214 CED Project support services_20110725chk1 DGR ice Timesheet data - July 2011" xfId="7906"/>
    <cellStyle name="R_20091225 Task order 04 ice services assessment &amp; invoice" xfId="7907"/>
    <cellStyle name="R_20091225 Task Order 20 ice services assessment &amp; invoice" xfId="7908"/>
    <cellStyle name="R_20091225 Task order 46 assessment &amp; invoice" xfId="7909"/>
    <cellStyle name="R_20091225 Task order 46 assessment &amp; invoice_20110725chk1 DGR ice Timesheet data - July 2011" xfId="7910"/>
    <cellStyle name="R_20091230 CED Project support services" xfId="7911"/>
    <cellStyle name="R_20091230 CED Project support services_20110725chk1 DGR ice Timesheet data - July 2011" xfId="7912"/>
    <cellStyle name="R_20091230rev1 CED Project support services" xfId="7913"/>
    <cellStyle name="R_20091230rev1 CED Project support services_20110725chk1 DGR ice Timesheet data - July 2011" xfId="7914"/>
    <cellStyle name="R_20091231 Task 52 Forecast ice services" xfId="7915"/>
    <cellStyle name="R_200912rev1 Extn Komati Time &amp; Cost" xfId="7916"/>
    <cellStyle name="R_20100104 CED Project support services" xfId="7917"/>
    <cellStyle name="R_20100104 CED Project support services_20110725chk1 DGR ice Timesheet data - July 2011" xfId="7918"/>
    <cellStyle name="R_20100125 Task 51 Hrs to date ice services" xfId="7919"/>
    <cellStyle name="R_20100125 Task 51 Hrs to date ice services_20110725chk1 DGR ice Timesheet data - July 2011" xfId="7920"/>
    <cellStyle name="R_20100125 Task order 02 ice assessment hours" xfId="7921"/>
    <cellStyle name="R_20100125 Task order 02 ice services assessment" xfId="7922"/>
    <cellStyle name="R_20100125 Task Order 20 ice services assessment &amp; invoice" xfId="7923"/>
    <cellStyle name="R_20100125 Task Order 45 ice services assessment" xfId="7924"/>
    <cellStyle name="R_20100125 Task Order 51 ice services assessment &amp; invoice" xfId="7925"/>
    <cellStyle name="R_20100125cm Komati Hrs &amp; km ice services" xfId="7926"/>
    <cellStyle name="R_20100125dm Task Order 20 ice services assessment &amp; invoice" xfId="7927"/>
    <cellStyle name="R_20100125rev Extn Komati Time &amp; Cost" xfId="7928"/>
    <cellStyle name="R_20100210Rev CED Project support services" xfId="7929"/>
    <cellStyle name="R_20100210Rev CED Project support services_20110725chk1 DGR ice Timesheet data - July 2011" xfId="7930"/>
    <cellStyle name="R_20100225 Task order 04 ice services assessment &amp; invoice" xfId="7931"/>
    <cellStyle name="R_20100225rev Extn Komati Time &amp; Cost" xfId="7932"/>
    <cellStyle name="R_20100225rev1 Extn Komati Time &amp; Cost" xfId="7933"/>
    <cellStyle name="R_20100302 Task No 13 Gen Transf proposal ice services" xfId="7934"/>
    <cellStyle name="R_20100304 CED Project support services" xfId="7935"/>
    <cellStyle name="R_20100304 CED Project support services_20110725chk1 DGR ice Timesheet data - July 2011" xfId="7936"/>
    <cellStyle name="R_20100304rev1 CED Project support services" xfId="7937"/>
    <cellStyle name="R_20100304rev1 CED Project support services_20110725chk1 DGR ice Timesheet data - July 2011" xfId="7938"/>
    <cellStyle name="R_20100325 Extn Komati Time &amp; Cost" xfId="7939"/>
    <cellStyle name="R_20100325 Task 51 Hrs to date ice services" xfId="7940"/>
    <cellStyle name="R_20100325 Task 51 Hrs to date ice services_20110725chk1 DGR ice Timesheet data - July 2011" xfId="7941"/>
    <cellStyle name="R_20100325 Task order 02 ice services assessment &amp; invoice" xfId="7942"/>
    <cellStyle name="R_20100325 Task order 02 ice services Turbine details" xfId="7943"/>
    <cellStyle name="R_20100325 Task order 02 ice services Turbine details_20110725chk1 DGR ice Timesheet data - July 2011" xfId="7944"/>
    <cellStyle name="R_20100325rev Extn Komati Time &amp; Cost" xfId="7945"/>
    <cellStyle name="R_20100325tm Extn Komati Hours &amp; km" xfId="7946"/>
    <cellStyle name="R_20100329 Updated Task 53 Gen Transf Forecast ice services" xfId="7947"/>
    <cellStyle name="R_20100408 Task No 0012 FGD proposal ice services" xfId="7948"/>
    <cellStyle name="R_20100423 Extn Komati Time &amp; Cost" xfId="7949"/>
    <cellStyle name="R_20100425 Task 29 Limestone Hrs ice services" xfId="7950"/>
    <cellStyle name="R_20100425 Task 29 Limestone Hrs ice services_20110725chk1 DGR ice Timesheet data - July 2011" xfId="7951"/>
    <cellStyle name="R_20100425 Task Order 29 ice services assessment &amp; invoice" xfId="7952"/>
    <cellStyle name="R_20100425 Task Order 51 ice services assessment &amp; invoice" xfId="7953"/>
    <cellStyle name="R_20100429 CED Project support Timesheet current" xfId="7954"/>
    <cellStyle name="R_20100429 CED Project support Timesheet current_20110725chk1 DGR ice Timesheet data - July 2011" xfId="7955"/>
    <cellStyle name="R_20100511 Task 63 BoP hrs" xfId="7956"/>
    <cellStyle name="R_20100511 Task 63 BoP hrs_20110725chk1 DGR ice Timesheet data - July 2011" xfId="7957"/>
    <cellStyle name="R_20100518 Medupi March 2010 summary" xfId="7958"/>
    <cellStyle name="R_20100525 Extn Komati Time &amp; Cost" xfId="7959"/>
    <cellStyle name="R_20100525cm Komati assessment Hrs &amp; km_2" xfId="7960"/>
    <cellStyle name="R_20100625 Extn Komati Time &amp; Cost" xfId="7961"/>
    <cellStyle name="R_20100625 Turbine Summary weekly Timesheets" xfId="7962"/>
    <cellStyle name="R_20100625cm Komati services assessment hrs &amp; km" xfId="7963"/>
    <cellStyle name="R_20100721cm Komati Services Hours &amp; km" xfId="7964"/>
    <cellStyle name="R_20100721tm Komati Services Hours &amp; km" xfId="7965"/>
    <cellStyle name="R_20100725 Hrs to date Task 0063 BoP ice services" xfId="7966"/>
    <cellStyle name="R_20100725 Hrs to date Task 0063 BoP ice services_20110725chk1 DGR ice Timesheet data - July 2011" xfId="7967"/>
    <cellStyle name="R_20100725rev2 Extn Komati Time &amp; Cost" xfId="7968"/>
    <cellStyle name="R_20100803 Task order 02 Turbine ice services assessment dvw" xfId="7969"/>
    <cellStyle name="R_20100820 iWeNhle Consolidated Invoices" xfId="7970"/>
    <cellStyle name="R_20100820 iWeNhle Consolidated Invoices_20110725chk1 DGR ice Timesheet data - July 2011" xfId="7971"/>
    <cellStyle name="R_20100825cm Komati Services Hours &amp; km" xfId="7972"/>
    <cellStyle name="R_20100825Rev Extn Komati Time &amp; Cost" xfId="7973"/>
    <cellStyle name="R_20100902 Task order 02 Turbine ice services Ass &amp; Inv" xfId="7974"/>
    <cellStyle name="R_20100913 CED Project support Timesheet current" xfId="7975"/>
    <cellStyle name="R_20100913 CED Project support Timesheet current_20110725chk1 DGR ice Timesheet data - July 2011" xfId="7976"/>
    <cellStyle name="R_20100925REV Assessment 4600005911 Komati ice services" xfId="7977"/>
    <cellStyle name="R_20100925REV Assessment 4600005911 Komati ice services_20110725chk1 DGR ice Timesheet data - July 2011" xfId="7978"/>
    <cellStyle name="R_20100928 Extn Komati Time &amp; Cost" xfId="7979"/>
    <cellStyle name="R_20100929rev check ICE daily capture 2010" xfId="7980"/>
    <cellStyle name="R_20101008 Task 53 Generation ice services assessment &amp; invoice" xfId="7981"/>
    <cellStyle name="R_20101012_ERA Deviations Analysis - Portfolio Report Rev-01" xfId="7982"/>
    <cellStyle name="R_20101018_Challenge Session Revisions FINAL" xfId="7983"/>
    <cellStyle name="R_20101020 info Task order 02 Turbine ice services assessmen" xfId="7984"/>
    <cellStyle name="R_20101024 25Sep2010 Assess &amp; Inv Task order 02 Turbine ice services" xfId="7985"/>
    <cellStyle name="R_20101028 ice assessment &amp; invoice Oct2010" xfId="7986"/>
    <cellStyle name="R_20101109 CED Project support Timesheet current" xfId="7987"/>
    <cellStyle name="R_20101109 CED Project support Timesheet current_20110725chk1 DGR ice Timesheet data - July 2011" xfId="7988"/>
    <cellStyle name="R_20101109 Task 0064 Terr undergrd ice services" xfId="7989"/>
    <cellStyle name="R_2010425cm Extn Komati Hours &amp; km" xfId="7990"/>
    <cellStyle name="R_2010425tm Extn Komati Hours &amp; km" xfId="7991"/>
    <cellStyle name="R_2010825 Assessment &amp; invoice Task 0063 BoP ice services" xfId="7992"/>
    <cellStyle name="R_20110725chk1 DGR ice Timesheet data - July 2011" xfId="7993"/>
    <cellStyle name="R_Agreed Final Hours" xfId="7994"/>
    <cellStyle name="R_Agreed Final Hours_20110725chk1 DGR ice Timesheet data - July 2011" xfId="7995"/>
    <cellStyle name="R_Boiler Package_Contract Control Logs Sep 2010" xfId="7996"/>
    <cellStyle name="R_Book1" xfId="7997"/>
    <cellStyle name="R_Book1_Cost Forecast_March " xfId="7998"/>
    <cellStyle name="R_Book1_PC Master Report" xfId="7999"/>
    <cellStyle name="R_Book1_Proposed Overall Monthly Cost Report - End March 2010" xfId="8000"/>
    <cellStyle name="R_CHECK 20091116JvD Updated Kusile Coal &amp; Ash allocation of hrs" xfId="8001"/>
    <cellStyle name="R_CHECK 20091116JvD Updated Kusile Coal &amp; Ash allocation of hrs_20110725chk1 DGR ice Timesheet data - July 2011" xfId="8002"/>
    <cellStyle name="R_Cindy ice Services assessment Hrs 25Jun2009" xfId="8003"/>
    <cellStyle name="R_Commited cost - January  2010" xfId="8004"/>
    <cellStyle name="R_Contract Log Register" xfId="8005"/>
    <cellStyle name="R_Contract Log Register 2" xfId="8006"/>
    <cellStyle name="R_Contract Log Register_Commited cost - January  2010" xfId="8007"/>
    <cellStyle name="R_Contract Log Register_Copy of MEDUPI Claim Register- (M-Drive)" xfId="8008"/>
    <cellStyle name="R_Contract Log Register_Cost Forecast_March " xfId="8009"/>
    <cellStyle name="R_Contract Log Register_October Claims Report (downloaded_06112009)" xfId="8010"/>
    <cellStyle name="R_Contract Log Register_P10_Enabling_Civils_02_June_09_Rev1" xfId="8011"/>
    <cellStyle name="R_Contract Log Register_P10_Enabling_Civils_02_June_09_Rev1_Cost Forecast_March " xfId="8012"/>
    <cellStyle name="R_Contract Log Register_P10_Enabling_Civils_02_June_09_Rev1_PC Master Report" xfId="8013"/>
    <cellStyle name="R_Contract Log Register_P10_Enabling_Civils_02_June_09_Rev1_Proposed Overall Monthly Cost Report - End March 2010" xfId="8014"/>
    <cellStyle name="R_Contract Log Register_P10_Enabling_Civils_02_May_09_final" xfId="8015"/>
    <cellStyle name="R_Contract Log Register_P10_Enabling_Civils_02_May_09_final_Cost Forecast_March " xfId="8016"/>
    <cellStyle name="R_Contract Log Register_P10_Enabling_Civils_02_May_09_final_PC Master Report" xfId="8017"/>
    <cellStyle name="R_Contract Log Register_P10_Enabling_Civils_02_May_09_final_Proposed Overall Monthly Cost Report - End March 2010" xfId="8018"/>
    <cellStyle name="R_Contract Log Register_PC Master Report" xfId="8019"/>
    <cellStyle name="R_Contract Log Register_PC Master Report Feb09 Rev1 HL (version 1)" xfId="8020"/>
    <cellStyle name="R_Contract Log Register_Proposed Overall Monthly Cost Report - End March 2010" xfId="8021"/>
    <cellStyle name="R_Contract Log Register_RC EXECUTIVE SUMMARY END Jan 2010. (version 2)" xfId="8022"/>
    <cellStyle name="R_Contract Log Register_RC EXECUTIVE SUMMARY END JULY 2009." xfId="8023"/>
    <cellStyle name="R_Contract Log Register_RC EXECUTIVE SUMMARY END JULY 2009._1" xfId="8024"/>
    <cellStyle name="R_Contract Log Register_RC EXECUTIVE SUMMARY END JULY 2009._1_Cost Forecast_March " xfId="8025"/>
    <cellStyle name="R_Contract Log Register_RC EXECUTIVE SUMMARY END JULY 2009._1_Proposed Overall Monthly Cost Report - End March 2010" xfId="8026"/>
    <cellStyle name="R_Contract Log Register_RC EXECUTIVE SUMMARY END JULY 2009._Cost Forecast_March " xfId="8027"/>
    <cellStyle name="R_Contract Log Register_RC EXECUTIVE SUMMARY END JULY 2009._PC Master Report" xfId="8028"/>
    <cellStyle name="R_Contract Log Register_RC EXECUTIVE SUMMARY END JULY 2009._Proposed Overall Monthly Cost Report - End March 2010" xfId="8029"/>
    <cellStyle name="R_Contract Log Register_RC EXECUTIVE SUMMARY END SEP 2009." xfId="8030"/>
    <cellStyle name="R_Copy of MEDUPI Claim Register- (M-Drive)" xfId="8031"/>
    <cellStyle name="R_Cost Forecast_April _2 (version 1)" xfId="8032"/>
    <cellStyle name="R_Cost Forecast_March " xfId="8033"/>
    <cellStyle name="R_Dispute Register Master" xfId="8034"/>
    <cellStyle name="R_Dispute Register Master_Copy of MEDUPI Claim Register- (M-Drive)" xfId="8035"/>
    <cellStyle name="R_Dispute Register Master_Cost Forecast_March " xfId="8036"/>
    <cellStyle name="R_Dispute Register Master_October Claims Report (downloaded_06112009)" xfId="8037"/>
    <cellStyle name="R_Dispute Register Master_PC Master Report" xfId="8038"/>
    <cellStyle name="R_Dispute Register Master_Proposed Overall Monthly Cost Report - End March 2010" xfId="8039"/>
    <cellStyle name="R_Final Calcs 06 11 05" xfId="8040"/>
    <cellStyle name="R_Final Calcs 06 11 05 2" xfId="8041"/>
    <cellStyle name="R_Final Calcs 06 11 05_090514_Costing-Model Medupi (Version- E&amp;Y updates)(Mar09 index update)( FINAL Tx adj)" xfId="8042"/>
    <cellStyle name="R_Final Calcs 06 11 05_090812_CTC-Model Medupi -Jul 09 MYPD 2 (with Esk Jul par)(E&amp;Y Master 090520 v2.2)" xfId="8043"/>
    <cellStyle name="R_Final Calcs 06 11 05_20080925 ice services Assessment Task order No 4" xfId="8044"/>
    <cellStyle name="R_Final Calcs 06 11 05_20080925 ice services Assessment Task order No 4_20110725chk1 DGR ice Timesheet data - July 2011" xfId="8045"/>
    <cellStyle name="R_Final Calcs 06 11 05_20090225rev &amp; 20090425 Task Order 25&amp;26 ice services assessments" xfId="8046"/>
    <cellStyle name="R_Final Calcs 06 11 05_20090315 CED Project support_update" xfId="8047"/>
    <cellStyle name="R_Final Calcs 06 11 05_20090315 CED Project support_update_20090225rev &amp; 20090425 Task Order 25&amp;26 ice services assessments" xfId="8048"/>
    <cellStyle name="R_Final Calcs 06 11 05_20090315 CED Project support_update_20090225rev &amp; 20090425 Task Order 25&amp;26 ice services assessments_20110725chk1 DGR ice Timesheet data - July 2011" xfId="8049"/>
    <cellStyle name="R_Final Calcs 06 11 05_20090315 CED Project support_update_20091025 Task Order 24 ice services assessment" xfId="8050"/>
    <cellStyle name="R_Final Calcs 06 11 05_20090315 CED Project support_update_20091025 Task Order 25 ice services assessment" xfId="8051"/>
    <cellStyle name="R_Final Calcs 06 11 05_20090315 CED Project support_update_20091025 Task Order 25&amp;26 ice services assessment" xfId="8052"/>
    <cellStyle name="R_Final Calcs 06 11 05_20090315 CED Project support_update_20091025 Task Order 26 ice services assessment" xfId="8053"/>
    <cellStyle name="R_Final Calcs 06 11 05_20090315 CED Project support_update_20091025 Task Order 28 ice services assessment Mercury SS" xfId="8054"/>
    <cellStyle name="R_Final Calcs 06 11 05_20090315 CED Project support_update_20091025 Task Order 29 ice services assessment" xfId="8055"/>
    <cellStyle name="R_Final Calcs 06 11 05_20090315 CED Project support_update_20091025 Task Order 31 ice services assessment" xfId="8056"/>
    <cellStyle name="R_Final Calcs 06 11 05_20090315 CED Project support_update_20091025 Task Order 33 ice services assessment" xfId="8057"/>
    <cellStyle name="R_Final Calcs 06 11 05_20090315 CED Project support_update_20091025 Task Order 34 ice services assessment" xfId="8058"/>
    <cellStyle name="R_Final Calcs 06 11 05_20090315 CED Project support_update_20091025 Task Order 35 ice services assessment" xfId="8059"/>
    <cellStyle name="R_Final Calcs 06 11 05_20090315 CED Project support_update_20091025 Task Order 36 ice services assessment" xfId="8060"/>
    <cellStyle name="R_Final Calcs 06 11 05_20090315 CED Project support_update_20091025 Task Order 37 ice services assessment" xfId="8061"/>
    <cellStyle name="R_Final Calcs 06 11 05_20090315 CED Project support_update_20091025 Task Order 37 Revised split ice services assessment" xfId="8062"/>
    <cellStyle name="R_Final Calcs 06 11 05_20090315 CED Project support_update_20091025 Task Order 39 ice services assessment" xfId="8063"/>
    <cellStyle name="R_Final Calcs 06 11 05_20090315 CED Project support_update_20091025 Task Order 40 ice services assessment" xfId="8064"/>
    <cellStyle name="R_Final Calcs 06 11 05_20090315 CED Project support_update_20091025 Task Order 41 ice services assessment &amp; invoice" xfId="8065"/>
    <cellStyle name="R_Final Calcs 06 11 05_20090315 CED Project support_update_20091025 Task Order 42 ice services assessment" xfId="8066"/>
    <cellStyle name="R_Final Calcs 06 11 05_20090315 CED Project support_update_20091025 Task Order 43 ice services assessment" xfId="8067"/>
    <cellStyle name="R_Final Calcs 06 11 05_20090315 CED Project support_update_20091025 Task Order 44 ice services assessment" xfId="8068"/>
    <cellStyle name="R_Final Calcs 06 11 05_20090315 CED Project support_update_20091025Rev Task Order 26 ice services assessment" xfId="8069"/>
    <cellStyle name="R_Final Calcs 06 11 05_20090315 CED Project support_update_200911 chk Task 41 Kusile Silos forecast" xfId="8070"/>
    <cellStyle name="R_Final Calcs 06 11 05_20090315 CED Project support_update_200911 Task Order 46 ice services Forecast" xfId="8071"/>
    <cellStyle name="R_Final Calcs 06 11 05_20090315 CED Project support_update_20091103 CED Project support services" xfId="8072"/>
    <cellStyle name="R_Final Calcs 06 11 05_20090315 CED Project support_update_20091104 CED Project support services" xfId="8073"/>
    <cellStyle name="R_Final Calcs 06 11 05_20090315 CED Project support_update_20091105 CED Project support services" xfId="8074"/>
    <cellStyle name="R_Final Calcs 06 11 05_20090315 CED Project support_update_20091125 Coal &amp; Ash Task Orders ice services invoice" xfId="8075"/>
    <cellStyle name="R_Final Calcs 06 11 05_20090315 CED Project support_update_20091125 Task Medupi Electrical ice services invoice" xfId="8076"/>
    <cellStyle name="R_Final Calcs 06 11 05_20090315 CED Project support_update_20091125 Task order 02 ice services assessment" xfId="8077"/>
    <cellStyle name="R_Final Calcs 06 11 05_20090315 CED Project support_update_20091125 Task Order 31 ice services assessment &amp; invoice" xfId="8078"/>
    <cellStyle name="R_Final Calcs 06 11 05_20090315 CED Project support_update_20091125 Task Order 32 ice services assessment" xfId="8079"/>
    <cellStyle name="R_Final Calcs 06 11 05_20090315 CED Project support_update_20091125 Task Order 47 ice services assessment" xfId="8080"/>
    <cellStyle name="R_Final Calcs 06 11 05_20090315 CED Project support_update_20091208 CED Project support services_nic003" xfId="8081"/>
    <cellStyle name="R_Final Calcs 06 11 05_20090315 CED Project support_update_20091211 Task 51 Forecast ice services" xfId="8082"/>
    <cellStyle name="R_Final Calcs 06 11 05_20090315 CED Project support_update_20091225 Task order 04 ice services assessment &amp; invoice" xfId="8083"/>
    <cellStyle name="R_Final Calcs 06 11 05_20090315 CED Project support_update_20091225 Task Order 20 ice services assessment &amp; invoice" xfId="8084"/>
    <cellStyle name="R_Final Calcs 06 11 05_20090315 CED Project support_update_20091225 Task order 46 assessment &amp; invoice" xfId="8085"/>
    <cellStyle name="R_Final Calcs 06 11 05_20090315 CED Project support_update_20091230rev1 CED Project support services" xfId="8086"/>
    <cellStyle name="R_Final Calcs 06 11 05_20090315 CED Project support_update_20100125 Coal &amp; Ash Task Orders ice services invoice" xfId="8087"/>
    <cellStyle name="R_Final Calcs 06 11 05_20090315 CED Project support_update_20100125 Task 51 Hrs to date ice services" xfId="8088"/>
    <cellStyle name="R_Final Calcs 06 11 05_20090315 CED Project support_update_20100125 Task Medupi Electrical ice services invoice" xfId="8089"/>
    <cellStyle name="R_Final Calcs 06 11 05_20090315 CED Project support_update_20100125 Task order 02 ice services assessment" xfId="8090"/>
    <cellStyle name="R_Final Calcs 06 11 05_20090315 CED Project support_update_20100125 Task Order 20 ice services assessment &amp; invoice" xfId="8091"/>
    <cellStyle name="R_Final Calcs 06 11 05_20090315 CED Project support_update_20100125 Task Order 45 ice services assessment" xfId="8092"/>
    <cellStyle name="R_Final Calcs 06 11 05_20090315 CED Project support_update_20100125 Task Order 51 ice services assessment &amp; invoice" xfId="8093"/>
    <cellStyle name="R_Final Calcs 06 11 05_20090315 CED Project support_update_20100225 Task order 04 ice services assessment &amp; invoice" xfId="8094"/>
    <cellStyle name="R_Final Calcs 06 11 05_20090315 CED Project support_update_20100304 CED Project support services" xfId="8095"/>
    <cellStyle name="R_Final Calcs 06 11 05_20090315 CED Project support_update_20100304rev1 CED Project support services" xfId="8096"/>
    <cellStyle name="R_Final Calcs 06 11 05_20090315 CED Project support_update_20100325 Task 51 Hrs to date ice services" xfId="8097"/>
    <cellStyle name="R_Final Calcs 06 11 05_20090315 CED Project support_update_20100325 Task Medupi Electrical ice services invoice" xfId="8098"/>
    <cellStyle name="R_Final Calcs 06 11 05_20090315 CED Project support_update_20100325 Task order 02 ice services assessment &amp; invoice" xfId="8099"/>
    <cellStyle name="R_Final Calcs 06 11 05_20090315 CED Project support_update_20100325 Task Order 20 ice services assessment &amp; invoice" xfId="8100"/>
    <cellStyle name="R_Final Calcs 06 11 05_20090315 CED Project support_update_20100329 Updated Task 53 Gen Transf Forecast ice services" xfId="8101"/>
    <cellStyle name="R_Final Calcs 06 11 05_20090315 CED Project support_update_20100425 ice services Task No 0012 FGD assessment &amp; invoice" xfId="8102"/>
    <cellStyle name="R_Final Calcs 06 11 05_20090315 CED Project support_update_20100425 Task 52 Cabling assessment &amp; invoice ice services" xfId="8103"/>
    <cellStyle name="R_Final Calcs 06 11 05_20090315 CED Project support_update_20100425 Task order 04 ice services assessment &amp; invoice" xfId="8104"/>
    <cellStyle name="R_Final Calcs 06 11 05_20090315 CED Project support_update_20100425 Task Order 29 ice services assessment &amp; invoice" xfId="8105"/>
    <cellStyle name="R_Final Calcs 06 11 05_20090315 CED Project support_update_20100425 Task Order 51 ice services assessment &amp; invoice" xfId="8106"/>
    <cellStyle name="R_Final Calcs 06 11 05_20090315 CED Project support_update_20100425 Task Order 55 ice services assessment &amp; invoice" xfId="8107"/>
    <cellStyle name="R_Final Calcs 06 11 05_20090315 CED Project support_update_20100425 Task Order 56 ice services assessment &amp; invoice" xfId="8108"/>
    <cellStyle name="R_Final Calcs 06 11 05_20090315 CED Project support_update_20100429 CED Project support Timesheet current" xfId="8109"/>
    <cellStyle name="R_Final Calcs 06 11 05_20090315 CED Project support_update_20100525 ice services Task No 0012 FGD assessment" xfId="8110"/>
    <cellStyle name="R_Final Calcs 06 11 05_20090315 CED Project support_update_20100525 Task order 04 ice services assessment &amp; invoice" xfId="8111"/>
    <cellStyle name="R_Final Calcs 06 11 05_20090315 CED Project support_update_20100613 Task Order 34 ice services assessment &amp; invoice" xfId="8112"/>
    <cellStyle name="R_Final Calcs 06 11 05_20090315 CED Project support_update_20100625 ice services Electrical &amp; C&amp;I assessment" xfId="8113"/>
    <cellStyle name="R_Final Calcs 06 11 05_20090315 CED Project support_update_20100625 ice services Task No 0012 FGD assessment" xfId="8114"/>
    <cellStyle name="R_Final Calcs 06 11 05_20090315 CED Project support_update_20100625 Task order 04 ice services assessment &amp; invoice" xfId="8115"/>
    <cellStyle name="R_Final Calcs 06 11 05_20090315 CED Project support_update_20100625 Turbine Summary weekly Timesheets" xfId="8116"/>
    <cellStyle name="R_Final Calcs 06 11 05_20090315 CED Project support_update_20100725 Task order 04 ice services assessment &amp; invoice" xfId="8117"/>
    <cellStyle name="R_Final Calcs 06 11 05_20090315 CED Project support_update_20100803 Task order 02 Turbine ice services assessment dvw" xfId="8118"/>
    <cellStyle name="R_Final Calcs 06 11 05_20090315 CED Project support_update_20100820 iWeNhle Consolidated Invoices" xfId="8119"/>
    <cellStyle name="R_Final Calcs 06 11 05_20090315 CED Project support_update_20100820 iWeNhle Consolidated Invoices_20110725chk1 DGR ice Timesheet data - July 2011" xfId="8120"/>
    <cellStyle name="R_Final Calcs 06 11 05_20090315 CED Project support_update_20100825 Task Order 13 ice services assessment" xfId="8121"/>
    <cellStyle name="R_Final Calcs 06 11 05_20090315 CED Project support_update_20100902 Task order 02 Turbine ice services Ass &amp; Inv" xfId="8122"/>
    <cellStyle name="R_Final Calcs 06 11 05_20090315 CED Project support_update_20100913 ice services Task No 0012 FGD assessment" xfId="8123"/>
    <cellStyle name="R_Final Calcs 06 11 05_20090315 CED Project support_update_20100913 Task order 04 ice services assessment &amp; invoice" xfId="8124"/>
    <cellStyle name="R_Final Calcs 06 11 05_20090315 CED Project support_update_20100925 ice services Medupi Electrical C&amp;I assessment" xfId="8125"/>
    <cellStyle name="R_Final Calcs 06 11 05_20090315 CED Project support_update_20101008 Task 53 Generation ice services assessment &amp; invoice" xfId="8126"/>
    <cellStyle name="R_Final Calcs 06 11 05_20090315 CED Project support_update_20101008 Task order 04 ice services assessment &amp; invoice (1)" xfId="8127"/>
    <cellStyle name="R_Final Calcs 06 11 05_20090315 CED Project support_update_20101011 update ice services Task No 0012 FGD assessments &amp; invoices" xfId="8128"/>
    <cellStyle name="R_Final Calcs 06 11 05_20090315 CED Project support_update_20101024 25Sep2010 Assess &amp; Inv Task order 02 Turbine ice services" xfId="8129"/>
    <cellStyle name="R_Final Calcs 06 11 05_20090315 CED Project support_update_20101025 Assessment ice services Task No 0012 FGD &amp; invoice" xfId="8130"/>
    <cellStyle name="R_Final Calcs 06 11 05_20090315 CED Project support_update_20101025 ice services assessment Task 52 Cabling &amp; invoice" xfId="8131"/>
    <cellStyle name="R_Final Calcs 06 11 05_20090315 CED Project support_update_20101025 ice services Medupi Electrical C&amp;I assessment &amp; invoice" xfId="8132"/>
    <cellStyle name="R_Final Calcs 06 11 05_20090315 CED Project support_update_20101025 Task Order 13 ice services assessment" xfId="8133"/>
    <cellStyle name="R_Final Calcs 06 11 05_20090315 CED Project support_update_20101029 Task order 04 ice services assessment &amp; invoice" xfId="8134"/>
    <cellStyle name="R_Final Calcs 06 11 05_20090315 CED Project support_update_20101109 Task 0064 Terr undergrd ice services" xfId="8135"/>
    <cellStyle name="R_Final Calcs 06 11 05_20090315 CED Project support_update_20101116 From 1550  iWeNhle Consolidated Invoices" xfId="8136"/>
    <cellStyle name="R_Final Calcs 06 11 05_20090315 CED Project support_update_20101116 From 1550  iWeNhle Consolidated Invoices_20110725chk1 DGR ice Timesheet data - July 2011" xfId="8137"/>
    <cellStyle name="R_Final Calcs 06 11 05_20090315 CED Project support_update_2010825 Assessment &amp; invoice Task 0063 BoP ice services" xfId="8138"/>
    <cellStyle name="R_Final Calcs 06 11 05_20090315 CED Project support_update_Agreed Final Hours" xfId="8139"/>
    <cellStyle name="R_Final Calcs 06 11 05_20090315 CED Project support_update_CHECK 20091116JvD Updated Kusile Coal &amp; Ash allocation of hrs" xfId="8140"/>
    <cellStyle name="R_Final Calcs 06 11 05_20090317 CED Project support_update" xfId="8141"/>
    <cellStyle name="R_Final Calcs 06 11 05_20090425 Napo CHECK Kusile task orders 25  26" xfId="8142"/>
    <cellStyle name="R_Final Calcs 06 11 05_20090425 Napo CHECK Kusile task orders 25  26_20110725chk1 DGR ice Timesheet data - July 2011" xfId="8143"/>
    <cellStyle name="R_Final Calcs 06 11 05_20090425 Task order 03 ice services assessment" xfId="8144"/>
    <cellStyle name="R_Final Calcs 06 11 05_20090425 Task Order 31 ice services assessment" xfId="8145"/>
    <cellStyle name="R_Final Calcs 06 11 05_20090522 CED Project support services" xfId="8146"/>
    <cellStyle name="R_Final Calcs 06 11 05_20090522 CED Project support services_20110725chk1 DGR ice Timesheet data - July 2011" xfId="8147"/>
    <cellStyle name="R_Final Calcs 06 11 05_20090630 Extn Komati Time &amp; Cost" xfId="8148"/>
    <cellStyle name="R_Final Calcs 06 11 05_20090715 Extn Komati Time &amp; Cost" xfId="8149"/>
    <cellStyle name="R_Final Calcs 06 11 05_20090725 Task order 02 ice services assessment" xfId="8150"/>
    <cellStyle name="R_Final Calcs 06 11 05_20090725 Task order 03 ice services assessment" xfId="8151"/>
    <cellStyle name="R_Final Calcs 06 11 05_20090725 Task order 04 ice services assessment" xfId="8152"/>
    <cellStyle name="R_Final Calcs 06 11 05_20090725 Task order 08 ice services assessment" xfId="8153"/>
    <cellStyle name="R_Final Calcs 06 11 05_20090725 Task Order 09 ice services assessment" xfId="8154"/>
    <cellStyle name="R_Final Calcs 06 11 05_20090725 Task order 34 ice services assessment" xfId="8155"/>
    <cellStyle name="R_Final Calcs 06 11 05_20090725rev Extn Komati Time &amp; Cost" xfId="8156"/>
    <cellStyle name="R_Final Calcs 06 11 05_20090825rev Extn Komati Time &amp; Cost" xfId="8157"/>
    <cellStyle name="R_Final Calcs 06 11 05_20090907 hour alloc Status Task order Nos 35  36 Diesel Gen  UPS" xfId="8158"/>
    <cellStyle name="R_Final Calcs 06 11 05_20090907 hour alloc Status Task order Nos 35  36 Diesel Gen  UPS_20110725chk1 DGR ice Timesheet data - July 2011" xfId="8159"/>
    <cellStyle name="R_Final Calcs 06 11 05_20090908 Extn Komati Time &amp; Cost" xfId="8160"/>
    <cellStyle name="R_Final Calcs 06 11 05_20090925rev Extn Komati Time &amp; Cost" xfId="8161"/>
    <cellStyle name="R_Final Calcs 06 11 05_20090925tm Komati Hrs &amp; km ice services" xfId="8162"/>
    <cellStyle name="R_Final Calcs 06 11 05_20090925tm Komati Hrs &amp; km ice services_20100225rev Extn Komati Time &amp; Cost" xfId="8163"/>
    <cellStyle name="R_Final Calcs 06 11 05_20090925tm Komati Hrs &amp; km ice services_20100225rev1 Extn Komati Time &amp; Cost" xfId="8164"/>
    <cellStyle name="R_Final Calcs 06 11 05_20090925tm Komati Hrs &amp; km ice services_20100325 Extn Komati Time &amp; Cost" xfId="8165"/>
    <cellStyle name="R_Final Calcs 06 11 05_20090925tm Komati Hrs &amp; km ice services_20100325rev Extn Komati Time &amp; Cost" xfId="8166"/>
    <cellStyle name="R_Final Calcs 06 11 05_20090925tm Komati Hrs &amp; km ice services_20100325tm Extn Komati Hours &amp; km" xfId="8167"/>
    <cellStyle name="R_Final Calcs 06 11 05_20090925tm Komati Hrs &amp; km ice services_20100423 Extn Komati Time &amp; Cost" xfId="8168"/>
    <cellStyle name="R_Final Calcs 06 11 05_20090925tm Komati Hrs &amp; km ice services_20100525 Extn Komati Time &amp; Cost" xfId="8169"/>
    <cellStyle name="R_Final Calcs 06 11 05_20090925tm Komati Hrs &amp; km ice services_20100525cm Komati assessment Hrs &amp; km_2" xfId="8170"/>
    <cellStyle name="R_Final Calcs 06 11 05_20090925tm Komati Hrs &amp; km ice services_20100625 Extn Komati Time &amp; Cost" xfId="8171"/>
    <cellStyle name="R_Final Calcs 06 11 05_20090925tm Komati Hrs &amp; km ice services_20100625cm Komati services assessment hrs &amp; km" xfId="8172"/>
    <cellStyle name="R_Final Calcs 06 11 05_20090925tm Komati Hrs &amp; km ice services_20100721cm Komati Services Hours &amp; km" xfId="8173"/>
    <cellStyle name="R_Final Calcs 06 11 05_20090925tm Komati Hrs &amp; km ice services_20100721tm Komati Services Hours &amp; km" xfId="8174"/>
    <cellStyle name="R_Final Calcs 06 11 05_20090925tm Komati Hrs &amp; km ice services_20100725rev2 Extn Komati Time &amp; Cost" xfId="8175"/>
    <cellStyle name="R_Final Calcs 06 11 05_20090925tm Komati Hrs &amp; km ice services_20100825cm Komati Services Hours &amp; km" xfId="8176"/>
    <cellStyle name="R_Final Calcs 06 11 05_20090925tm Komati Hrs &amp; km ice services_20100825Rev Extn Komati Time &amp; Cost" xfId="8177"/>
    <cellStyle name="R_Final Calcs 06 11 05_20090925tm Komati Hrs &amp; km ice services_20100925REV Assessment 4600005911 Komati ice services" xfId="8178"/>
    <cellStyle name="R_Final Calcs 06 11 05_20090925tm Komati Hrs &amp; km ice services_20100925REV Assessment 4600005911 Komati ice services_20110725chk1 DGR ice Timesheet data - July 2011" xfId="8179"/>
    <cellStyle name="R_Final Calcs 06 11 05_20090925tm Komati Hrs &amp; km ice services_20100928 Extn Komati Time &amp; Cost" xfId="8180"/>
    <cellStyle name="R_Final Calcs 06 11 05_20090925tm Komati Hrs &amp; km ice services_20100929rev check ICE daily capture 2010" xfId="8181"/>
    <cellStyle name="R_Final Calcs 06 11 05_20090925tm Komati Hrs &amp; km ice services_20101028 ice assessment &amp; invoice Oct2010" xfId="8182"/>
    <cellStyle name="R_Final Calcs 06 11 05_20090925tm Komati Hrs &amp; km ice services_2010425cm Extn Komati Hours &amp; km" xfId="8183"/>
    <cellStyle name="R_Final Calcs 06 11 05_20090925tm Komati Hrs &amp; km ice services_2010425tm Extn Komati Hours &amp; km" xfId="8184"/>
    <cellStyle name="R_Final Calcs 06 11 05_20090925tm Komati Hrs &amp; km ice services_20110725chk1 DGR ice Timesheet data - July 2011" xfId="8185"/>
    <cellStyle name="R_Final Calcs 06 11 05_20091025 Task order 02 ice services assessment" xfId="8186"/>
    <cellStyle name="R_Final Calcs 06 11 05_20091025 Task order 03 ice services assessment" xfId="8187"/>
    <cellStyle name="R_Final Calcs 06 11 05_20091025 Task order 04 ice services assessment" xfId="8188"/>
    <cellStyle name="R_Final Calcs 06 11 05_20091025 Task order 08 ice services assessment" xfId="8189"/>
    <cellStyle name="R_Final Calcs 06 11 05_20091025 Task Order 09 ice services assessment" xfId="8190"/>
    <cellStyle name="R_Final Calcs 06 11 05_20091025 Task Order 12 ice services assessment" xfId="8191"/>
    <cellStyle name="R_Final Calcs 06 11 05_20091025 Task Order 18 ice services assessment" xfId="8192"/>
    <cellStyle name="R_Final Calcs 06 11 05_20091025 Task Order 20 ice services assessment" xfId="8193"/>
    <cellStyle name="R_Final Calcs 06 11 05_20091025 Task Order 22 ice services assessment" xfId="8194"/>
    <cellStyle name="R_Final Calcs 06 11 05_20091025 Task Order 24 ice services assessment" xfId="8195"/>
    <cellStyle name="R_Final Calcs 06 11 05_20091025 Task Order 25&amp;26 ice services assessment" xfId="8196"/>
    <cellStyle name="R_Final Calcs 06 11 05_20091025 Task Order 26 ice services assessment" xfId="8197"/>
    <cellStyle name="R_Final Calcs 06 11 05_20091025 Task Order 28 ice services assessment Mercury SS" xfId="8198"/>
    <cellStyle name="R_Final Calcs 06 11 05_20091025 Task Order 29 ice services assessment" xfId="8199"/>
    <cellStyle name="R_Final Calcs 06 11 05_20091025 Task Order 31 ice services assessment" xfId="8200"/>
    <cellStyle name="R_Final Calcs 06 11 05_20091025 Task Order 33 ice services assessment" xfId="8201"/>
    <cellStyle name="R_Final Calcs 06 11 05_20091025 Task Order 34 ice services assessment" xfId="8202"/>
    <cellStyle name="R_Final Calcs 06 11 05_20091025 Task Order 35 ice services assessment" xfId="8203"/>
    <cellStyle name="R_Final Calcs 06 11 05_20091025 Task Order 36 ice services assessment" xfId="8204"/>
    <cellStyle name="R_Final Calcs 06 11 05_20091025 Task Order 37 ice services assessment" xfId="8205"/>
    <cellStyle name="R_Final Calcs 06 11 05_20091025 Task Order 37 Revised split ice services assessment" xfId="8206"/>
    <cellStyle name="R_Final Calcs 06 11 05_20091025 Task Order 39 ice services assessment" xfId="8207"/>
    <cellStyle name="R_Final Calcs 06 11 05_20091025 Task Order 40 ice services assessment" xfId="8208"/>
    <cellStyle name="R_Final Calcs 06 11 05_20091025 Task Order 41 ice services assessment &amp; invoice" xfId="8209"/>
    <cellStyle name="R_Final Calcs 06 11 05_20091025 Task Order 42 ice services assessment" xfId="8210"/>
    <cellStyle name="R_Final Calcs 06 11 05_20091025 Task Order 43 ice services assessment" xfId="8211"/>
    <cellStyle name="R_Final Calcs 06 11 05_20091025 Task Order 44 ice services assessment" xfId="8212"/>
    <cellStyle name="R_Final Calcs 06 11 05_20091025Rev Task Order 26 ice services assessment" xfId="8213"/>
    <cellStyle name="R_Final Calcs 06 11 05_20091025rev1 Extn Komati Time &amp; Cost" xfId="8214"/>
    <cellStyle name="R_Final Calcs 06 11 05_20091025rev2 Extn Komati Time &amp; Cost" xfId="8215"/>
    <cellStyle name="R_Final Calcs 06 11 05_20091030rev3 CED Project support services" xfId="8216"/>
    <cellStyle name="R_Final Calcs 06 11 05_20091030rev3 CED Project support services_20110725chk1 DGR ice Timesheet data - July 2011" xfId="8217"/>
    <cellStyle name="R_Final Calcs 06 11 05_200911 chk Task 41 Kusile Silos forecast" xfId="8218"/>
    <cellStyle name="R_Final Calcs 06 11 05_200911 chk Task 41 Kusile Silos forecast_20110725chk1 DGR ice Timesheet data - July 2011" xfId="8219"/>
    <cellStyle name="R_Final Calcs 06 11 05_200911 Task Order 46 ice services Forecast" xfId="8220"/>
    <cellStyle name="R_Final Calcs 06 11 05_200911 Task Order 46 ice services Forecast_20110725chk1 DGR ice Timesheet data - July 2011" xfId="8221"/>
    <cellStyle name="R_Final Calcs 06 11 05_20091101rev CED Project support services" xfId="8222"/>
    <cellStyle name="R_Final Calcs 06 11 05_20091101rev CED Project support services_20110725chk1 DGR ice Timesheet data - July 2011" xfId="8223"/>
    <cellStyle name="R_Final Calcs 06 11 05_20091102 CED Project support services" xfId="8224"/>
    <cellStyle name="R_Final Calcs 06 11 05_20091102 CED Project support services_20110725chk1 DGR ice Timesheet data - July 2011" xfId="8225"/>
    <cellStyle name="R_Final Calcs 06 11 05_20091103 CED Project support services" xfId="8226"/>
    <cellStyle name="R_Final Calcs 06 11 05_20091103 CED Project support services_20110725chk1 DGR ice Timesheet data - July 2011" xfId="8227"/>
    <cellStyle name="R_Final Calcs 06 11 05_20091104 CED Project support services" xfId="8228"/>
    <cellStyle name="R_Final Calcs 06 11 05_20091104 CED Project support services_20110725chk1 DGR ice Timesheet data - July 2011" xfId="8229"/>
    <cellStyle name="R_Final Calcs 06 11 05_20091105 CED Project support services" xfId="8230"/>
    <cellStyle name="R_Final Calcs 06 11 05_20091105 CED Project support services_20110725chk1 DGR ice Timesheet data - July 2011" xfId="8231"/>
    <cellStyle name="R_Final Calcs 06 11 05_20091125 Task order 02 ice services assessment" xfId="8232"/>
    <cellStyle name="R_Final Calcs 06 11 05_20091125 Task order 04 ice services assessment" xfId="8233"/>
    <cellStyle name="R_Final Calcs 06 11 05_20091125 Task Order 31 ice services assessment &amp; invoice" xfId="8234"/>
    <cellStyle name="R_Final Calcs 06 11 05_20091125 Task Order 32 ice services assessment" xfId="8235"/>
    <cellStyle name="R_Final Calcs 06 11 05_20091125 Task Order 47 ice services assessment" xfId="8236"/>
    <cellStyle name="R_Final Calcs 06 11 05_200911rev Extn Komati Time &amp; Cost" xfId="8237"/>
    <cellStyle name="R_Final Calcs 06 11 05_20091208 CED Project support services_nic003" xfId="8238"/>
    <cellStyle name="R_Final Calcs 06 11 05_20091208 CED Project support services_nic003_20110725chk1 DGR ice Timesheet data - July 2011" xfId="8239"/>
    <cellStyle name="R_Final Calcs 06 11 05_20091209 CED Task order list" xfId="8240"/>
    <cellStyle name="R_Final Calcs 06 11 05_20091209 CED Task order list_20110725chk1 DGR ice Timesheet data - July 2011" xfId="8241"/>
    <cellStyle name="R_Final Calcs 06 11 05_20091214 CED Project support services" xfId="8242"/>
    <cellStyle name="R_Final Calcs 06 11 05_20091214 CED Project support services_20110725chk1 DGR ice Timesheet data - July 2011" xfId="8243"/>
    <cellStyle name="R_Final Calcs 06 11 05_20091225 Task order 04 ice services assessment &amp; invoice" xfId="8244"/>
    <cellStyle name="R_Final Calcs 06 11 05_20091225 Task Order 20 ice services assessment &amp; invoice" xfId="8245"/>
    <cellStyle name="R_Final Calcs 06 11 05_20091225 Task order 46 assessment &amp; invoice" xfId="8246"/>
    <cellStyle name="R_Final Calcs 06 11 05_20091225 Task order 46 assessment &amp; invoice_20110725chk1 DGR ice Timesheet data - July 2011" xfId="8247"/>
    <cellStyle name="R_Final Calcs 06 11 05_20091230 CED Project support services" xfId="8248"/>
    <cellStyle name="R_Final Calcs 06 11 05_20091230 CED Project support services_20110725chk1 DGR ice Timesheet data - July 2011" xfId="8249"/>
    <cellStyle name="R_Final Calcs 06 11 05_20091230rev1 CED Project support services" xfId="8250"/>
    <cellStyle name="R_Final Calcs 06 11 05_20091230rev1 CED Project support services_20110725chk1 DGR ice Timesheet data - July 2011" xfId="8251"/>
    <cellStyle name="R_Final Calcs 06 11 05_20091231 Task 52 Forecast ice services" xfId="8252"/>
    <cellStyle name="R_Final Calcs 06 11 05_200912rev1 Extn Komati Time &amp; Cost" xfId="8253"/>
    <cellStyle name="R_Final Calcs 06 11 05_20100104 CED Project support services" xfId="8254"/>
    <cellStyle name="R_Final Calcs 06 11 05_20100104 CED Project support services_20110725chk1 DGR ice Timesheet data - July 2011" xfId="8255"/>
    <cellStyle name="R_Final Calcs 06 11 05_20100125 Task 51 Hrs to date ice services" xfId="8256"/>
    <cellStyle name="R_Final Calcs 06 11 05_20100125 Task 51 Hrs to date ice services_20110725chk1 DGR ice Timesheet data - July 2011" xfId="8257"/>
    <cellStyle name="R_Final Calcs 06 11 05_20100125 Task order 02 ice services assessment" xfId="8258"/>
    <cellStyle name="R_Final Calcs 06 11 05_20100125 Task Order 20 ice services assessment &amp; invoice" xfId="8259"/>
    <cellStyle name="R_Final Calcs 06 11 05_20100125 Task Order 45 ice services assessment" xfId="8260"/>
    <cellStyle name="R_Final Calcs 06 11 05_20100125 Task Order 51 ice services assessment &amp; invoice" xfId="8261"/>
    <cellStyle name="R_Final Calcs 06 11 05_20100125cm Komati Hrs &amp; km ice services" xfId="8262"/>
    <cellStyle name="R_Final Calcs 06 11 05_20100125dm Task Order 20 ice services assessment &amp; invoice" xfId="8263"/>
    <cellStyle name="R_Final Calcs 06 11 05_20100125rev Extn Komati Time &amp; Cost" xfId="8264"/>
    <cellStyle name="R_Final Calcs 06 11 05_20100210Rev CED Project support services" xfId="8265"/>
    <cellStyle name="R_Final Calcs 06 11 05_20100210Rev CED Project support services_20110725chk1 DGR ice Timesheet data - July 2011" xfId="8266"/>
    <cellStyle name="R_Final Calcs 06 11 05_20100225 Task order 04 ice services assessment &amp; invoice" xfId="8267"/>
    <cellStyle name="R_Final Calcs 06 11 05_20100225rev Extn Komati Time &amp; Cost" xfId="8268"/>
    <cellStyle name="R_Final Calcs 06 11 05_20100225rev1 Extn Komati Time &amp; Cost" xfId="8269"/>
    <cellStyle name="R_Final Calcs 06 11 05_20100302 Task No 13 Gen Transf proposal ice services" xfId="8270"/>
    <cellStyle name="R_Final Calcs 06 11 05_20100304 CED Project support services" xfId="8271"/>
    <cellStyle name="R_Final Calcs 06 11 05_20100304 CED Project support services_20110725chk1 DGR ice Timesheet data - July 2011" xfId="8272"/>
    <cellStyle name="R_Final Calcs 06 11 05_20100304rev1 CED Project support services" xfId="8273"/>
    <cellStyle name="R_Final Calcs 06 11 05_20100304rev1 CED Project support services_20110725chk1 DGR ice Timesheet data - July 2011" xfId="8274"/>
    <cellStyle name="R_Final Calcs 06 11 05_20100325 Extn Komati Time &amp; Cost" xfId="8275"/>
    <cellStyle name="R_Final Calcs 06 11 05_20100325 Task 51 Hrs to date ice services" xfId="8276"/>
    <cellStyle name="R_Final Calcs 06 11 05_20100325 Task 51 Hrs to date ice services_20110725chk1 DGR ice Timesheet data - July 2011" xfId="8277"/>
    <cellStyle name="R_Final Calcs 06 11 05_20100325 Task order 02 ice services assessment &amp; invoice" xfId="8278"/>
    <cellStyle name="R_Final Calcs 06 11 05_20100325 Task order 02 ice services Turbine details" xfId="8279"/>
    <cellStyle name="R_Final Calcs 06 11 05_20100325 Task order 02 ice services Turbine details_20110725chk1 DGR ice Timesheet data - July 2011" xfId="8280"/>
    <cellStyle name="R_Final Calcs 06 11 05_20100325rev Extn Komati Time &amp; Cost" xfId="8281"/>
    <cellStyle name="R_Final Calcs 06 11 05_20100329 Updated Task 53 Gen Transf Forecast ice services" xfId="8282"/>
    <cellStyle name="R_Final Calcs 06 11 05_20100408 Task No 0012 FGD proposal ice services" xfId="8283"/>
    <cellStyle name="R_Final Calcs 06 11 05_20100423 Extn Komati Time &amp; Cost" xfId="8284"/>
    <cellStyle name="R_Final Calcs 06 11 05_20100425 Task 29 Limestone Hrs ice services" xfId="8285"/>
    <cellStyle name="R_Final Calcs 06 11 05_20100425 Task 29 Limestone Hrs ice services_20110725chk1 DGR ice Timesheet data - July 2011" xfId="8286"/>
    <cellStyle name="R_Final Calcs 06 11 05_20100425 Task Order 29 ice services assessment &amp; invoice" xfId="8287"/>
    <cellStyle name="R_Final Calcs 06 11 05_20100425 Task Order 51 ice services assessment &amp; invoice" xfId="8288"/>
    <cellStyle name="R_Final Calcs 06 11 05_20100429 CED Project support Timesheet current" xfId="8289"/>
    <cellStyle name="R_Final Calcs 06 11 05_20100429 CED Project support Timesheet current_20110725chk1 DGR ice Timesheet data - July 2011" xfId="8290"/>
    <cellStyle name="R_Final Calcs 06 11 05_20100511 Task 63 BoP hrs" xfId="8291"/>
    <cellStyle name="R_Final Calcs 06 11 05_20100511 Task 63 BoP hrs_20110725chk1 DGR ice Timesheet data - July 2011" xfId="8292"/>
    <cellStyle name="R_Final Calcs 06 11 05_20100518 Medupi March 2010 summary" xfId="8293"/>
    <cellStyle name="R_Final Calcs 06 11 05_20100525 Extn Komati Time &amp; Cost" xfId="8294"/>
    <cellStyle name="R_Final Calcs 06 11 05_20100625 Extn Komati Time &amp; Cost" xfId="8295"/>
    <cellStyle name="R_Final Calcs 06 11 05_20100625 Turbine Summary weekly Timesheets" xfId="8296"/>
    <cellStyle name="R_Final Calcs 06 11 05_20100721cm Komati Services Hours &amp; km" xfId="8297"/>
    <cellStyle name="R_Final Calcs 06 11 05_20100725 Hrs to date Task 0063 BoP ice services" xfId="8298"/>
    <cellStyle name="R_Final Calcs 06 11 05_20100725 Hrs to date Task 0063 BoP ice services_20110725chk1 DGR ice Timesheet data - July 2011" xfId="8299"/>
    <cellStyle name="R_Final Calcs 06 11 05_20100725rev2 Extn Komati Time &amp; Cost" xfId="8300"/>
    <cellStyle name="R_Final Calcs 06 11 05_20100803 Task order 02 Turbine ice services assessment dvw" xfId="8301"/>
    <cellStyle name="R_Final Calcs 06 11 05_20100820 iWeNhle Consolidated Invoices" xfId="8302"/>
    <cellStyle name="R_Final Calcs 06 11 05_20100820 iWeNhle Consolidated Invoices_20110725chk1 DGR ice Timesheet data - July 2011" xfId="8303"/>
    <cellStyle name="R_Final Calcs 06 11 05_20100825Rev Extn Komati Time &amp; Cost" xfId="8304"/>
    <cellStyle name="R_Final Calcs 06 11 05_20100902 Task order 02 Turbine ice services Ass &amp; Inv" xfId="8305"/>
    <cellStyle name="R_Final Calcs 06 11 05_20100913 CED Project support Timesheet current" xfId="8306"/>
    <cellStyle name="R_Final Calcs 06 11 05_20100913 CED Project support Timesheet current_20110725chk1 DGR ice Timesheet data - July 2011" xfId="8307"/>
    <cellStyle name="R_Final Calcs 06 11 05_20100925REV Assessment 4600005911 Komati ice services" xfId="8308"/>
    <cellStyle name="R_Final Calcs 06 11 05_20100925REV Assessment 4600005911 Komati ice services_20110725chk1 DGR ice Timesheet data - July 2011" xfId="8309"/>
    <cellStyle name="R_Final Calcs 06 11 05_20100928 Extn Komati Time &amp; Cost" xfId="8310"/>
    <cellStyle name="R_Final Calcs 06 11 05_20100929rev check ICE daily capture 2010" xfId="8311"/>
    <cellStyle name="R_Final Calcs 06 11 05_20101008 Task 53 Generation ice services assessment &amp; invoice" xfId="8312"/>
    <cellStyle name="R_Final Calcs 06 11 05_20101012_ERA Deviations Analysis - Portfolio Report Rev-01" xfId="8313"/>
    <cellStyle name="R_Final Calcs 06 11 05_20101018_Challenge Session Revisions FINAL" xfId="8314"/>
    <cellStyle name="R_Final Calcs 06 11 05_20101020 info Task order 02 Turbine ice services assessmen" xfId="8315"/>
    <cellStyle name="R_Final Calcs 06 11 05_20101024 25Sep2010 Assess &amp; Inv Task order 02 Turbine ice services" xfId="8316"/>
    <cellStyle name="R_Final Calcs 06 11 05_20101028 ice assessment &amp; invoice Oct2010" xfId="8317"/>
    <cellStyle name="R_Final Calcs 06 11 05_20101109 CED Project support Timesheet current" xfId="8318"/>
    <cellStyle name="R_Final Calcs 06 11 05_20101109 CED Project support Timesheet current_20110725chk1 DGR ice Timesheet data - July 2011" xfId="8319"/>
    <cellStyle name="R_Final Calcs 06 11 05_20101109 Task 0064 Terr undergrd ice services" xfId="8320"/>
    <cellStyle name="R_Final Calcs 06 11 05_2010425cm Extn Komati Hours &amp; km" xfId="8321"/>
    <cellStyle name="R_Final Calcs 06 11 05_2010825 Assessment &amp; invoice Task 0063 BoP ice services" xfId="8322"/>
    <cellStyle name="R_Final Calcs 06 11 05_20110725chk1 DGR ice Timesheet data - July 2011" xfId="8323"/>
    <cellStyle name="R_Final Calcs 06 11 05_Agreed Final Hours" xfId="8324"/>
    <cellStyle name="R_Final Calcs 06 11 05_Agreed Final Hours_20110725chk1 DGR ice Timesheet data - July 2011" xfId="8325"/>
    <cellStyle name="R_Final Calcs 06 11 05_Boiler Package_Contract Control Logs Sep 2010" xfId="8326"/>
    <cellStyle name="R_Final Calcs 06 11 05_Book1" xfId="8327"/>
    <cellStyle name="R_Final Calcs 06 11 05_Book1_Cost Forecast_March " xfId="8328"/>
    <cellStyle name="R_Final Calcs 06 11 05_Book1_Cost Reduction_Contracts Overview Slide_Oct 2009 v2" xfId="8329"/>
    <cellStyle name="R_Final Calcs 06 11 05_Book1_PC Master Report" xfId="8330"/>
    <cellStyle name="R_Final Calcs 06 11 05_Book1_Proposed Overall Monthly Cost Report - End March 2010" xfId="8331"/>
    <cellStyle name="R_Final Calcs 06 11 05_Book1_Quality_October 2009" xfId="8332"/>
    <cellStyle name="R_Final Calcs 06 11 05_Book1_Reg&amp;Legal_ASGISA_CSR_Stakemngt" xfId="8333"/>
    <cellStyle name="R_Final Calcs 06 11 05_CHECK 20091116JvD Updated Kusile Coal &amp; Ash allocation of hrs" xfId="8334"/>
    <cellStyle name="R_Final Calcs 06 11 05_CHECK 20091116JvD Updated Kusile Coal &amp; Ash allocation of hrs_20110725chk1 DGR ice Timesheet data - July 2011" xfId="8335"/>
    <cellStyle name="R_Final Calcs 06 11 05_Commited cost - January  2010" xfId="8336"/>
    <cellStyle name="R_Final Calcs 06 11 05_Contingency Drawdown" xfId="8337"/>
    <cellStyle name="R_Final Calcs 06 11 05_Contingency Drawdown_Copy of MEDUPI Claim Register- (M-Drive)" xfId="8338"/>
    <cellStyle name="R_Final Calcs 06 11 05_Contingency Drawdown_Copy of MEDUPI Claim Register- (M-Drive)_20101018_Challenge Session Revisions FINAL" xfId="8339"/>
    <cellStyle name="R_Final Calcs 06 11 05_Contingency Drawdown_Copy of MEDUPI September Claim Register" xfId="8340"/>
    <cellStyle name="R_Final Calcs 06 11 05_Contingency Drawdown_Copy of MEDUPI September Claim Register_Cost Forecast_March " xfId="8341"/>
    <cellStyle name="R_Final Calcs 06 11 05_Contingency Drawdown_Cost Forecast_March " xfId="8342"/>
    <cellStyle name="R_Final Calcs 06 11 05_Contingency Drawdown_Cost Reduction_Contracts Overview Slide_Oct 2009 v2" xfId="8343"/>
    <cellStyle name="R_Final Calcs 06 11 05_Contingency Drawdown_June 09 r2" xfId="8344"/>
    <cellStyle name="R_Final Calcs 06 11 05_Contingency Drawdown_June 09 r2_Cost Forecast_March " xfId="8345"/>
    <cellStyle name="R_Final Calcs 06 11 05_Contingency Drawdown_June 09 r2_PC Master Report" xfId="8346"/>
    <cellStyle name="R_Final Calcs 06 11 05_Contingency Drawdown_June 09 r2_Proposed Overall Monthly Cost Report - End March 2010" xfId="8347"/>
    <cellStyle name="R_Final Calcs 06 11 05_Contingency Drawdown_October Claims Report (downloaded_06112009)" xfId="8348"/>
    <cellStyle name="R_Final Calcs 06 11 05_Contingency Drawdown_October Claims Report (downloaded_06112009)_1" xfId="8349"/>
    <cellStyle name="R_Final Calcs 06 11 05_Contingency Drawdown_October Claims Report (downloaded_06112009)_1_20101018_Challenge Session Revisions FINAL" xfId="8350"/>
    <cellStyle name="R_Final Calcs 06 11 05_Contingency Drawdown_October Claims Report (downloaded_06112009)_1_Medupi_January Project Assurance Report Rev1" xfId="8351"/>
    <cellStyle name="R_Final Calcs 06 11 05_Contingency Drawdown_P07 Jan 10" xfId="8352"/>
    <cellStyle name="R_Final Calcs 06 11 05_Contingency Drawdown_PC Master Report" xfId="8353"/>
    <cellStyle name="R_Final Calcs 06 11 05_Contingency Drawdown_Proposed Overall Monthly Cost Report - End March 2010" xfId="8354"/>
    <cellStyle name="R_Final Calcs 06 11 05_Contingency Drawdown_Quality_October 2009" xfId="8355"/>
    <cellStyle name="R_Final Calcs 06 11 05_Contingency Drawdown_Reg&amp;Legal_ASGISA_CSR_Stakemngt" xfId="8356"/>
    <cellStyle name="R_Final Calcs 06 11 05_Contract Control Sheet" xfId="8357"/>
    <cellStyle name="R_Final Calcs 06 11 05_Contract Control Sheet_Commited cost - January  2010" xfId="8358"/>
    <cellStyle name="R_Final Calcs 06 11 05_Contract Control Sheet_Copy of MEDUPI Claim Register- (M-Drive)" xfId="8359"/>
    <cellStyle name="R_Final Calcs 06 11 05_Contract Control Sheet_Copy of MEDUPI Claim Register- (M-Drive)_20101018_Challenge Session Revisions FINAL" xfId="8360"/>
    <cellStyle name="R_Final Calcs 06 11 05_Contract Control Sheet_Cost Forecast_March " xfId="8361"/>
    <cellStyle name="R_Final Calcs 06 11 05_Contract Control Sheet_June 09 r2" xfId="8362"/>
    <cellStyle name="R_Final Calcs 06 11 05_Contract Control Sheet_June 09 r2_Cost Forecast_March " xfId="8363"/>
    <cellStyle name="R_Final Calcs 06 11 05_Contract Control Sheet_June 09 r2_PC Master Report" xfId="8364"/>
    <cellStyle name="R_Final Calcs 06 11 05_Contract Control Sheet_June 09 r2_Proposed Overall Monthly Cost Report - End March 2010" xfId="8365"/>
    <cellStyle name="R_Final Calcs 06 11 05_Contract Control Sheet_October Claims Report (downloaded_06112009)" xfId="8366"/>
    <cellStyle name="R_Final Calcs 06 11 05_Contract Control Sheet_October Claims Report (downloaded_06112009)_20101018_Challenge Session Revisions FINAL" xfId="8367"/>
    <cellStyle name="R_Final Calcs 06 11 05_Contract Control Sheet_October Claims Report (downloaded_06112009)_Medupi_January Project Assurance Report Rev1" xfId="8368"/>
    <cellStyle name="R_Final Calcs 06 11 05_Contract Control Sheet_P10_Enabling_Civils_02_June_09_Rev1" xfId="8369"/>
    <cellStyle name="R_Final Calcs 06 11 05_Contract Control Sheet_P10_Enabling_Civils_02_June_09_Rev1_Cost Forecast_March " xfId="8370"/>
    <cellStyle name="R_Final Calcs 06 11 05_Contract Control Sheet_P10_Enabling_Civils_02_June_09_Rev1_PC Master Report" xfId="8371"/>
    <cellStyle name="R_Final Calcs 06 11 05_Contract Control Sheet_P10_Enabling_Civils_02_June_09_Rev1_Proposed Overall Monthly Cost Report - End March 2010" xfId="8372"/>
    <cellStyle name="R_Final Calcs 06 11 05_Contract Control Sheet_P10_Enabling_Civils_02_May_09_final" xfId="8373"/>
    <cellStyle name="R_Final Calcs 06 11 05_Contract Control Sheet_P10_Enabling_Civils_02_May_09_final_Cost Forecast_March " xfId="8374"/>
    <cellStyle name="R_Final Calcs 06 11 05_Contract Control Sheet_P10_Enabling_Civils_02_May_09_final_PC Master Report" xfId="8375"/>
    <cellStyle name="R_Final Calcs 06 11 05_Contract Control Sheet_P10_Enabling_Civils_02_May_09_final_Proposed Overall Monthly Cost Report - End March 2010" xfId="8376"/>
    <cellStyle name="R_Final Calcs 06 11 05_Contract Control Sheet_PC Master Report" xfId="8377"/>
    <cellStyle name="R_Final Calcs 06 11 05_Contract Control Sheet_PC Master Report Feb09 Rev1 HL (version 1)" xfId="8378"/>
    <cellStyle name="R_Final Calcs 06 11 05_Contract Control Sheet_Proposed Overall Monthly Cost Report - End March 2010" xfId="8379"/>
    <cellStyle name="R_Final Calcs 06 11 05_Contract Control Sheet_RC EXECUTIVE SUMMARY END Jan 2010. (version 2)" xfId="8380"/>
    <cellStyle name="R_Final Calcs 06 11 05_Contract Control Sheet_RC EXECUTIVE SUMMARY END JULY 2009." xfId="8381"/>
    <cellStyle name="R_Final Calcs 06 11 05_Contract Control Sheet_RC EXECUTIVE SUMMARY END JULY 2009._1" xfId="8382"/>
    <cellStyle name="R_Final Calcs 06 11 05_Contract Control Sheet_RC EXECUTIVE SUMMARY END JULY 2009._1_Cost Forecast_March " xfId="8383"/>
    <cellStyle name="R_Final Calcs 06 11 05_Contract Control Sheet_RC EXECUTIVE SUMMARY END JULY 2009._1_Cost Reduction_Contracts Overview Slide_Oct 2009 v2" xfId="8384"/>
    <cellStyle name="R_Final Calcs 06 11 05_Contract Control Sheet_RC EXECUTIVE SUMMARY END JULY 2009._1_Proposed Overall Monthly Cost Report - End March 2010" xfId="8385"/>
    <cellStyle name="R_Final Calcs 06 11 05_Contract Control Sheet_RC EXECUTIVE SUMMARY END JULY 2009._1_Quality_October 2009" xfId="8386"/>
    <cellStyle name="R_Final Calcs 06 11 05_Contract Control Sheet_RC EXECUTIVE SUMMARY END JULY 2009._1_Reg&amp;Legal_ASGISA_CSR_Stakemngt" xfId="8387"/>
    <cellStyle name="R_Final Calcs 06 11 05_Contract Control Sheet_RC EXECUTIVE SUMMARY END JULY 2009._Cost Forecast_March " xfId="8388"/>
    <cellStyle name="R_Final Calcs 06 11 05_Contract Control Sheet_RC EXECUTIVE SUMMARY END JULY 2009._Cost Reduction_Contracts Overview Slide_Oct 2009 v2" xfId="8389"/>
    <cellStyle name="R_Final Calcs 06 11 05_Contract Control Sheet_RC EXECUTIVE SUMMARY END JULY 2009._PC Master Report" xfId="8390"/>
    <cellStyle name="R_Final Calcs 06 11 05_Contract Control Sheet_RC EXECUTIVE SUMMARY END JULY 2009._Proposed Overall Monthly Cost Report - End March 2010" xfId="8391"/>
    <cellStyle name="R_Final Calcs 06 11 05_Contract Control Sheet_RC EXECUTIVE SUMMARY END JULY 2009._Quality_October 2009" xfId="8392"/>
    <cellStyle name="R_Final Calcs 06 11 05_Contract Control Sheet_RC EXECUTIVE SUMMARY END JULY 2009._Reg&amp;Legal_ASGISA_CSR_Stakemngt" xfId="8393"/>
    <cellStyle name="R_Final Calcs 06 11 05_Contract Control Sheet_RC EXECUTIVE SUMMARY END SEP 2009." xfId="8394"/>
    <cellStyle name="R_Final Calcs 06 11 05_Copy of MEDUPI Claim Register- (M-Drive)" xfId="8395"/>
    <cellStyle name="R_Final Calcs 06 11 05_Copy of MEDUPI Claim Register- (M-Drive)_20101018_Challenge Session Revisions FINAL" xfId="8396"/>
    <cellStyle name="R_Final Calcs 06 11 05_Cost Forecast_March " xfId="8397"/>
    <cellStyle name="R_Final Calcs 06 11 05_Costflow  Performance Report - May  2011" xfId="8398"/>
    <cellStyle name="R_Final Calcs 06 11 05_CostFlow Report - April 2011 Mpho" xfId="8399"/>
    <cellStyle name="R_Final Calcs 06 11 05_CostFlow Report - April 2011 summary les" xfId="8400"/>
    <cellStyle name="R_Final Calcs 06 11 05_Dispute Register Master" xfId="8401"/>
    <cellStyle name="R_Final Calcs 06 11 05_Dispute Register Master_Commited cost - January  2010" xfId="8402"/>
    <cellStyle name="R_Final Calcs 06 11 05_Dispute Register Master_Copy of MEDUPI Claim Register- (M-Drive)" xfId="8403"/>
    <cellStyle name="R_Final Calcs 06 11 05_Dispute Register Master_Copy of MEDUPI Claim Register- (M-Drive)_20101018_Challenge Session Revisions FINAL" xfId="8404"/>
    <cellStyle name="R_Final Calcs 06 11 05_Dispute Register Master_Cost Forecast_March " xfId="8405"/>
    <cellStyle name="R_Final Calcs 06 11 05_Dispute Register Master_June 09 r2" xfId="8406"/>
    <cellStyle name="R_Final Calcs 06 11 05_Dispute Register Master_June 09 r2_Cost Forecast_March " xfId="8407"/>
    <cellStyle name="R_Final Calcs 06 11 05_Dispute Register Master_June 09 r2_PC Master Report" xfId="8408"/>
    <cellStyle name="R_Final Calcs 06 11 05_Dispute Register Master_June 09 r2_Proposed Overall Monthly Cost Report - End March 2010" xfId="8409"/>
    <cellStyle name="R_Final Calcs 06 11 05_Dispute Register Master_October Claims Report (downloaded_06112009)" xfId="8410"/>
    <cellStyle name="R_Final Calcs 06 11 05_Dispute Register Master_October Claims Report (downloaded_06112009)_20101018_Challenge Session Revisions FINAL" xfId="8411"/>
    <cellStyle name="R_Final Calcs 06 11 05_Dispute Register Master_October Claims Report (downloaded_06112009)_Medupi_January Project Assurance Report Rev1" xfId="8412"/>
    <cellStyle name="R_Final Calcs 06 11 05_Dispute Register Master_P10_Enabling_Civils_02_June_09_Rev1" xfId="8413"/>
    <cellStyle name="R_Final Calcs 06 11 05_Dispute Register Master_P10_Enabling_Civils_02_June_09_Rev1_Cost Forecast_March " xfId="8414"/>
    <cellStyle name="R_Final Calcs 06 11 05_Dispute Register Master_P10_Enabling_Civils_02_June_09_Rev1_PC Master Report" xfId="8415"/>
    <cellStyle name="R_Final Calcs 06 11 05_Dispute Register Master_P10_Enabling_Civils_02_June_09_Rev1_Proposed Overall Monthly Cost Report - End March 2010" xfId="8416"/>
    <cellStyle name="R_Final Calcs 06 11 05_Dispute Register Master_P10_Enabling_Civils_02_May_09_final" xfId="8417"/>
    <cellStyle name="R_Final Calcs 06 11 05_Dispute Register Master_P10_Enabling_Civils_02_May_09_final_Cost Forecast_March " xfId="8418"/>
    <cellStyle name="R_Final Calcs 06 11 05_Dispute Register Master_P10_Enabling_Civils_02_May_09_final_PC Master Report" xfId="8419"/>
    <cellStyle name="R_Final Calcs 06 11 05_Dispute Register Master_P10_Enabling_Civils_02_May_09_final_Proposed Overall Monthly Cost Report - End March 2010" xfId="8420"/>
    <cellStyle name="R_Final Calcs 06 11 05_Dispute Register Master_PC Master Report" xfId="8421"/>
    <cellStyle name="R_Final Calcs 06 11 05_Dispute Register Master_PC Master Report Feb09 Rev1 HL (version 1)" xfId="8422"/>
    <cellStyle name="R_Final Calcs 06 11 05_Dispute Register Master_Proposed Overall Monthly Cost Report - End March 2010" xfId="8423"/>
    <cellStyle name="R_Final Calcs 06 11 05_Dispute Register Master_RC EXECUTIVE SUMMARY END Jan 2010. (version 2)" xfId="8424"/>
    <cellStyle name="R_Final Calcs 06 11 05_Dispute Register Master_RC EXECUTIVE SUMMARY END JULY 2009." xfId="8425"/>
    <cellStyle name="R_Final Calcs 06 11 05_Dispute Register Master_RC EXECUTIVE SUMMARY END JULY 2009._1" xfId="8426"/>
    <cellStyle name="R_Final Calcs 06 11 05_Dispute Register Master_RC EXECUTIVE SUMMARY END JULY 2009._1_Cost Forecast_March " xfId="8427"/>
    <cellStyle name="R_Final Calcs 06 11 05_Dispute Register Master_RC EXECUTIVE SUMMARY END JULY 2009._1_Cost Reduction_Contracts Overview Slide_Oct 2009 v2" xfId="8428"/>
    <cellStyle name="R_Final Calcs 06 11 05_Dispute Register Master_RC EXECUTIVE SUMMARY END JULY 2009._1_Proposed Overall Monthly Cost Report - End March 2010" xfId="8429"/>
    <cellStyle name="R_Final Calcs 06 11 05_Dispute Register Master_RC EXECUTIVE SUMMARY END JULY 2009._1_Quality_October 2009" xfId="8430"/>
    <cellStyle name="R_Final Calcs 06 11 05_Dispute Register Master_RC EXECUTIVE SUMMARY END JULY 2009._1_Reg&amp;Legal_ASGISA_CSR_Stakemngt" xfId="8431"/>
    <cellStyle name="R_Final Calcs 06 11 05_Dispute Register Master_RC EXECUTIVE SUMMARY END JULY 2009._Cost Forecast_March " xfId="8432"/>
    <cellStyle name="R_Final Calcs 06 11 05_Dispute Register Master_RC EXECUTIVE SUMMARY END JULY 2009._Cost Reduction_Contracts Overview Slide_Oct 2009 v2" xfId="8433"/>
    <cellStyle name="R_Final Calcs 06 11 05_Dispute Register Master_RC EXECUTIVE SUMMARY END JULY 2009._PC Master Report" xfId="8434"/>
    <cellStyle name="R_Final Calcs 06 11 05_Dispute Register Master_RC EXECUTIVE SUMMARY END JULY 2009._Proposed Overall Monthly Cost Report - End March 2010" xfId="8435"/>
    <cellStyle name="R_Final Calcs 06 11 05_Dispute Register Master_RC EXECUTIVE SUMMARY END JULY 2009._Quality_October 2009" xfId="8436"/>
    <cellStyle name="R_Final Calcs 06 11 05_Dispute Register Master_RC EXECUTIVE SUMMARY END JULY 2009._Reg&amp;Legal_ASGISA_CSR_Stakemngt" xfId="8437"/>
    <cellStyle name="R_Final Calcs 06 11 05_Dispute Register Master_RC EXECUTIVE SUMMARY END SEP 2009." xfId="8438"/>
    <cellStyle name="R_Final Calcs 06 11 05_High Level Projection - February 2011" xfId="8439"/>
    <cellStyle name="R_Final Calcs 06 11 05_June 09 r2" xfId="8440"/>
    <cellStyle name="R_Final Calcs 06 11 05_June 09 r2_Cost Forecast_March " xfId="8441"/>
    <cellStyle name="R_Final Calcs 06 11 05_June 09 r2_PC Master Report" xfId="8442"/>
    <cellStyle name="R_Final Calcs 06 11 05_June 09 r2_Proposed Overall Monthly Cost Report - End March 2010" xfId="8443"/>
    <cellStyle name="R_Final Calcs 06 11 05_ncw20090925 Extn Komati Time &amp; Cost" xfId="8444"/>
    <cellStyle name="R_Final Calcs 06 11 05_October Claims Report (downloaded_06112009)" xfId="8445"/>
    <cellStyle name="R_Final Calcs 06 11 05_October Claims Report (downloaded_06112009)_20101018_Challenge Session Revisions FINAL" xfId="8446"/>
    <cellStyle name="R_Final Calcs 06 11 05_October Claims Report (downloaded_06112009)_Medupi_January Project Assurance Report Rev1" xfId="8447"/>
    <cellStyle name="R_Final Calcs 06 11 05_P02_Boiler Package_Contract Control Logs May 2009(1)" xfId="8448"/>
    <cellStyle name="R_Final Calcs 06 11 05_P02_Boiler Package_Contract Control Logs May 2009(1)_Cost Forecast_March " xfId="8449"/>
    <cellStyle name="R_Final Calcs 06 11 05_P02_Boiler Package_Contract Control Logs May 2009(1)_PC Master Report" xfId="8450"/>
    <cellStyle name="R_Final Calcs 06 11 05_P02_Boiler Package_Contract Control Logs May 2009(1)_Proposed Overall Monthly Cost Report - End March 2010" xfId="8451"/>
    <cellStyle name="R_Final Calcs 06 11 05_P03_Turbine_Mayl_09_User_Contract_Logs rev 2" xfId="8452"/>
    <cellStyle name="R_Final Calcs 06 11 05_P03_Turbine_Mayl_09_User_Contract_Logs rev 2_Cost Forecast_March " xfId="8453"/>
    <cellStyle name="R_Final Calcs 06 11 05_P03_Turbine_Mayl_09_User_Contract_Logs rev 2_PC Master Report" xfId="8454"/>
    <cellStyle name="R_Final Calcs 06 11 05_P03_Turbine_Mayl_09_User_Contract_Logs rev 2_Proposed Overall Monthly Cost Report - End March 2010" xfId="8455"/>
    <cellStyle name="R_Final Calcs 06 11 05_P04_LP_Services_26_October_09_Rev1_Master(Draft)" xfId="8456"/>
    <cellStyle name="R_Final Calcs 06 11 05_P06_Water_Treatment_28_May_09_Rev0_Master(Draft)" xfId="8457"/>
    <cellStyle name="R_Final Calcs 06 11 05_P06_Water_Treatment_28_May_09_Rev0_Master(Draft)_Cost Forecast_March " xfId="8458"/>
    <cellStyle name="R_Final Calcs 06 11 05_P06_Water_Treatment_28_May_09_Rev0_Master(Draft)_PC Master Report" xfId="8459"/>
    <cellStyle name="R_Final Calcs 06 11 05_P06_Water_Treatment_28_May_09_Rev0_Master(Draft)_Proposed Overall Monthly Cost Report - End March 2010" xfId="8460"/>
    <cellStyle name="R_Final Calcs 06 11 05_P06_Water_Treatment_29_June_09_Rev0_Master(Draft)" xfId="8461"/>
    <cellStyle name="R_Final Calcs 06 11 05_P06_Water_Treatment_29_June_09_Rev0_Master(Draft)_Cost Forecast_March " xfId="8462"/>
    <cellStyle name="R_Final Calcs 06 11 05_P06_Water_Treatment_29_June_09_Rev0_Master(Draft)_PC Master Report" xfId="8463"/>
    <cellStyle name="R_Final Calcs 06 11 05_P06_Water_Treatment_29_June_09_Rev0_Master(Draft)_Proposed Overall Monthly Cost Report - End March 2010" xfId="8464"/>
    <cellStyle name="R_Final Calcs 06 11 05_P08_Main Civil May 09 r2" xfId="8465"/>
    <cellStyle name="R_Final Calcs 06 11 05_P08_Main Civil May 09 r2_PC Master Report" xfId="8466"/>
    <cellStyle name="R_Final Calcs 06 11 05_P08_Main Civil May 09 r2_Proposed Overall Monthly Cost Report - End March 2010" xfId="8467"/>
    <cellStyle name="R_Final Calcs 06 11 05_P10_Enabling_Civils_02_June_09_Rev1" xfId="8468"/>
    <cellStyle name="R_Final Calcs 06 11 05_P10_Enabling_Civils_02_June_09_Rev1_PC Master Report" xfId="8469"/>
    <cellStyle name="R_Final Calcs 06 11 05_P10_Enabling_Civils_02_June_09_Rev1_Proposed Overall Monthly Cost Report - End March 2010" xfId="8470"/>
    <cellStyle name="R_Final Calcs 06 11 05_P10_Enabling_Civils_02_May_09_final" xfId="8471"/>
    <cellStyle name="R_Final Calcs 06 11 05_P10_Enabling_Civils_02_May_09_final_PC Master Report" xfId="8472"/>
    <cellStyle name="R_Final Calcs 06 11 05_P10_Enabling_Civils_02_May_09_final_Proposed Overall Monthly Cost Report - End March 2010" xfId="8473"/>
    <cellStyle name="R_Final Calcs 06 11 05_PC Master Report" xfId="8474"/>
    <cellStyle name="R_Final Calcs 06 11 05_PC Master Report Feb09 Rev1 HL (version 1)" xfId="8475"/>
    <cellStyle name="R_Final Calcs 06 11 05_Proposal Register" xfId="8476"/>
    <cellStyle name="R_Final Calcs 06 11 05_Proposal Register_Commited cost - January  2010" xfId="8477"/>
    <cellStyle name="R_Final Calcs 06 11 05_Proposal Register_Copy of MEDUPI Claim Register- (M-Drive)" xfId="8478"/>
    <cellStyle name="R_Final Calcs 06 11 05_Proposal Register_June 09 r2" xfId="8479"/>
    <cellStyle name="R_Final Calcs 06 11 05_Proposal Register_June 09 r2_PC Master Report" xfId="8480"/>
    <cellStyle name="R_Final Calcs 06 11 05_Proposal Register_June 09 r2_Proposed Overall Monthly Cost Report - End March 2010" xfId="8481"/>
    <cellStyle name="R_Final Calcs 06 11 05_Proposal Register_October Claims Report (downloaded_06112009)" xfId="8482"/>
    <cellStyle name="R_Final Calcs 06 11 05_Proposal Register_P10_Enabling_Civils_02_June_09_Rev1" xfId="8483"/>
    <cellStyle name="R_Final Calcs 06 11 05_Proposal Register_P10_Enabling_Civils_02_June_09_Rev1_PC Master Report" xfId="8484"/>
    <cellStyle name="R_Final Calcs 06 11 05_Proposal Register_P10_Enabling_Civils_02_June_09_Rev1_Proposed Overall Monthly Cost Report - End March 2010" xfId="8485"/>
    <cellStyle name="R_Final Calcs 06 11 05_Proposal Register_P10_Enabling_Civils_02_May_09_final" xfId="8486"/>
    <cellStyle name="R_Final Calcs 06 11 05_Proposal Register_P10_Enabling_Civils_02_May_09_final_PC Master Report" xfId="8487"/>
    <cellStyle name="R_Final Calcs 06 11 05_Proposal Register_P10_Enabling_Civils_02_May_09_final_Proposed Overall Monthly Cost Report - End March 2010" xfId="8488"/>
    <cellStyle name="R_Final Calcs 06 11 05_Proposal Register_PC Master Report" xfId="8489"/>
    <cellStyle name="R_Final Calcs 06 11 05_Proposal Register_PC Master Report Feb09 Rev1 HL (version 1)" xfId="8490"/>
    <cellStyle name="R_Final Calcs 06 11 05_Proposal Register_Proposed Overall Monthly Cost Report - End March 2010" xfId="8491"/>
    <cellStyle name="R_Final Calcs 06 11 05_Proposal Register_RC EXECUTIVE SUMMARY END Jan 2010. (version 2)" xfId="8492"/>
    <cellStyle name="R_Final Calcs 06 11 05_Proposal Register_RC EXECUTIVE SUMMARY END JULY 2009." xfId="8493"/>
    <cellStyle name="R_Final Calcs 06 11 05_Proposal Register_RC EXECUTIVE SUMMARY END JULY 2009._1" xfId="8494"/>
    <cellStyle name="R_Final Calcs 06 11 05_Proposal Register_RC EXECUTIVE SUMMARY END JULY 2009._1_Cost Reduction_Contracts Overview Slide_Oct 2009 v2" xfId="8495"/>
    <cellStyle name="R_Final Calcs 06 11 05_Proposal Register_RC EXECUTIVE SUMMARY END JULY 2009._1_Proposed Overall Monthly Cost Report - End March 2010" xfId="8496"/>
    <cellStyle name="R_Final Calcs 06 11 05_Proposal Register_RC EXECUTIVE SUMMARY END JULY 2009._1_Quality_October 2009" xfId="8497"/>
    <cellStyle name="R_Final Calcs 06 11 05_Proposal Register_RC EXECUTIVE SUMMARY END JULY 2009._1_Reg&amp;Legal_ASGISA_CSR_Stakemngt" xfId="8498"/>
    <cellStyle name="R_Final Calcs 06 11 05_Proposal Register_RC EXECUTIVE SUMMARY END JULY 2009._Cost Reduction_Contracts Overview Slide_Oct 2009 v2" xfId="8499"/>
    <cellStyle name="R_Final Calcs 06 11 05_Proposal Register_RC EXECUTIVE SUMMARY END JULY 2009._PC Master Report" xfId="8500"/>
    <cellStyle name="R_Final Calcs 06 11 05_Proposal Register_RC EXECUTIVE SUMMARY END JULY 2009._Proposed Overall Monthly Cost Report - End March 2010" xfId="8501"/>
    <cellStyle name="R_Final Calcs 06 11 05_Proposal Register_RC EXECUTIVE SUMMARY END JULY 2009._Quality_October 2009" xfId="8502"/>
    <cellStyle name="R_Final Calcs 06 11 05_Proposal Register_RC EXECUTIVE SUMMARY END JULY 2009._Reg&amp;Legal_ASGISA_CSR_Stakemngt" xfId="8503"/>
    <cellStyle name="R_Final Calcs 06 11 05_Proposal Register_RC EXECUTIVE SUMMARY END SEP 2009." xfId="8504"/>
    <cellStyle name="R_Final Calcs 06 11 05_Proposed Overall Monthly Cost Report - End March 2010" xfId="8505"/>
    <cellStyle name="R_Final Calcs 06 11 05_RC EXECUTIVE SUMMARY END Jan 2010. (version 2)" xfId="8506"/>
    <cellStyle name="R_Final Calcs 06 11 05_RC EXECUTIVE SUMMARY END JULY 2009." xfId="8507"/>
    <cellStyle name="R_Final Calcs 06 11 05_RC EXECUTIVE SUMMARY END JULY 2009._1" xfId="8508"/>
    <cellStyle name="R_Final Calcs 06 11 05_RC EXECUTIVE SUMMARY END JULY 2009._1_Cost Reduction_Contracts Overview Slide_Oct 2009 v2" xfId="8509"/>
    <cellStyle name="R_Final Calcs 06 11 05_RC EXECUTIVE SUMMARY END JULY 2009._1_Proposed Overall Monthly Cost Report - End March 2010" xfId="8510"/>
    <cellStyle name="R_Final Calcs 06 11 05_RC EXECUTIVE SUMMARY END JULY 2009._1_Quality_October 2009" xfId="8511"/>
    <cellStyle name="R_Final Calcs 06 11 05_RC EXECUTIVE SUMMARY END JULY 2009._1_Reg&amp;Legal_ASGISA_CSR_Stakemngt" xfId="8512"/>
    <cellStyle name="R_Final Calcs 06 11 05_RC EXECUTIVE SUMMARY END JULY 2009._Cost Reduction_Contracts Overview Slide_Oct 2009 v2" xfId="8513"/>
    <cellStyle name="R_Final Calcs 06 11 05_RC EXECUTIVE SUMMARY END JULY 2009._PC Master Report" xfId="8514"/>
    <cellStyle name="R_Final Calcs 06 11 05_RC EXECUTIVE SUMMARY END JULY 2009._Proposed Overall Monthly Cost Report - End March 2010" xfId="8515"/>
    <cellStyle name="R_Final Calcs 06 11 05_RC EXECUTIVE SUMMARY END JULY 2009._Quality_October 2009" xfId="8516"/>
    <cellStyle name="R_Final Calcs 06 11 05_RC EXECUTIVE SUMMARY END JULY 2009._Reg&amp;Legal_ASGISA_CSR_Stakemngt" xfId="8517"/>
    <cellStyle name="R_Final Calcs 06 11 05_RC EXECUTIVE SUMMARY END SEP 2009." xfId="8518"/>
    <cellStyle name="R_Final Calcs 06 11 05_Risk Register Master" xfId="8519"/>
    <cellStyle name="R_Final Calcs 06 11 05_Risk Register Master_Commited cost - January  2010" xfId="8520"/>
    <cellStyle name="R_Final Calcs 06 11 05_Risk Register Master_Copy of MEDUPI Claim Register- (M-Drive)" xfId="8521"/>
    <cellStyle name="R_Final Calcs 06 11 05_Risk Register Master_June 09 r2" xfId="8522"/>
    <cellStyle name="R_Final Calcs 06 11 05_Risk Register Master_June 09 r2_PC Master Report" xfId="8523"/>
    <cellStyle name="R_Final Calcs 06 11 05_Risk Register Master_June 09 r2_Proposed Overall Monthly Cost Report - End March 2010" xfId="8524"/>
    <cellStyle name="R_Final Calcs 06 11 05_Risk Register Master_October Claims Report (downloaded_06112009)" xfId="8525"/>
    <cellStyle name="R_Final Calcs 06 11 05_Risk Register Master_P10_Enabling_Civils_02_June_09_Rev1" xfId="8526"/>
    <cellStyle name="R_Final Calcs 06 11 05_Risk Register Master_P10_Enabling_Civils_02_June_09_Rev1_PC Master Report" xfId="8527"/>
    <cellStyle name="R_Final Calcs 06 11 05_Risk Register Master_P10_Enabling_Civils_02_June_09_Rev1_Proposed Overall Monthly Cost Report - End March 2010" xfId="8528"/>
    <cellStyle name="R_Final Calcs 06 11 05_Risk Register Master_P10_Enabling_Civils_02_May_09_final" xfId="8529"/>
    <cellStyle name="R_Final Calcs 06 11 05_Risk Register Master_P10_Enabling_Civils_02_May_09_final_PC Master Report" xfId="8530"/>
    <cellStyle name="R_Final Calcs 06 11 05_Risk Register Master_P10_Enabling_Civils_02_May_09_final_Proposed Overall Monthly Cost Report - End March 2010" xfId="8531"/>
    <cellStyle name="R_Final Calcs 06 11 05_Risk Register Master_PC Master Report" xfId="8532"/>
    <cellStyle name="R_Final Calcs 06 11 05_Risk Register Master_PC Master Report Feb09 Rev1 HL (version 1)" xfId="8533"/>
    <cellStyle name="R_Final Calcs 06 11 05_Risk Register Master_Proposed Overall Monthly Cost Report - End March 2010" xfId="8534"/>
    <cellStyle name="R_Final Calcs 06 11 05_Risk Register Master_RC EXECUTIVE SUMMARY END Jan 2010. (version 2)" xfId="8535"/>
    <cellStyle name="R_Final Calcs 06 11 05_Risk Register Master_RC EXECUTIVE SUMMARY END JULY 2009." xfId="8536"/>
    <cellStyle name="R_Final Calcs 06 11 05_Risk Register Master_RC EXECUTIVE SUMMARY END JULY 2009._1" xfId="8537"/>
    <cellStyle name="R_Final Calcs 06 11 05_Risk Register Master_RC EXECUTIVE SUMMARY END JULY 2009._1_Cost Reduction_Contracts Overview Slide_Oct 2009 v2" xfId="8538"/>
    <cellStyle name="R_Final Calcs 06 11 05_Risk Register Master_RC EXECUTIVE SUMMARY END JULY 2009._1_Proposed Overall Monthly Cost Report - End March 2010" xfId="8539"/>
    <cellStyle name="R_Final Calcs 06 11 05_Risk Register Master_RC EXECUTIVE SUMMARY END JULY 2009._1_Quality_October 2009" xfId="8540"/>
    <cellStyle name="R_Final Calcs 06 11 05_Risk Register Master_RC EXECUTIVE SUMMARY END JULY 2009._1_Reg&amp;Legal_ASGISA_CSR_Stakemngt" xfId="8541"/>
    <cellStyle name="R_Final Calcs 06 11 05_Risk Register Master_RC EXECUTIVE SUMMARY END JULY 2009._Cost Reduction_Contracts Overview Slide_Oct 2009 v2" xfId="8542"/>
    <cellStyle name="R_Final Calcs 06 11 05_Risk Register Master_RC EXECUTIVE SUMMARY END JULY 2009._PC Master Report" xfId="8543"/>
    <cellStyle name="R_Final Calcs 06 11 05_Risk Register Master_RC EXECUTIVE SUMMARY END JULY 2009._Proposed Overall Monthly Cost Report - End March 2010" xfId="8544"/>
    <cellStyle name="R_Final Calcs 06 11 05_Risk Register Master_RC EXECUTIVE SUMMARY END JULY 2009._Quality_October 2009" xfId="8545"/>
    <cellStyle name="R_Final Calcs 06 11 05_Risk Register Master_RC EXECUTIVE SUMMARY END JULY 2009._Reg&amp;Legal_ASGISA_CSR_Stakemngt" xfId="8546"/>
    <cellStyle name="R_Final Calcs 06 11 05_Risk Register Master_RC EXECUTIVE SUMMARY END SEP 2009." xfId="8547"/>
    <cellStyle name="R_Final Calcs 06 11 05_Trend Register Master" xfId="8548"/>
    <cellStyle name="R_Final Calcs 06 11 05_Trend Register Master_Commited cost - January  2010" xfId="8549"/>
    <cellStyle name="R_Final Calcs 06 11 05_Trend Register Master_Copy of MEDUPI Claim Register- (M-Drive)" xfId="8550"/>
    <cellStyle name="R_Final Calcs 06 11 05_Trend Register Master_June 09 r2" xfId="8551"/>
    <cellStyle name="R_Final Calcs 06 11 05_Trend Register Master_June 09 r2_PC Master Report" xfId="8552"/>
    <cellStyle name="R_Final Calcs 06 11 05_Trend Register Master_June 09 r2_Proposed Overall Monthly Cost Report - End March 2010" xfId="8553"/>
    <cellStyle name="R_Final Calcs 06 11 05_Trend Register Master_October Claims Report (downloaded_06112009)" xfId="8554"/>
    <cellStyle name="R_Final Calcs 06 11 05_Trend Register Master_P10_Enabling_Civils_02_June_09_Rev1" xfId="8555"/>
    <cellStyle name="R_Final Calcs 06 11 05_Trend Register Master_P10_Enabling_Civils_02_June_09_Rev1_PC Master Report" xfId="8556"/>
    <cellStyle name="R_Final Calcs 06 11 05_Trend Register Master_P10_Enabling_Civils_02_June_09_Rev1_Proposed Overall Monthly Cost Report - End March 2010" xfId="8557"/>
    <cellStyle name="R_Final Calcs 06 11 05_Trend Register Master_P10_Enabling_Civils_02_May_09_final" xfId="8558"/>
    <cellStyle name="R_Final Calcs 06 11 05_Trend Register Master_P10_Enabling_Civils_02_May_09_final_PC Master Report" xfId="8559"/>
    <cellStyle name="R_Final Calcs 06 11 05_Trend Register Master_P10_Enabling_Civils_02_May_09_final_Proposed Overall Monthly Cost Report - End March 2010" xfId="8560"/>
    <cellStyle name="R_Final Calcs 06 11 05_Trend Register Master_PC Master Report" xfId="8561"/>
    <cellStyle name="R_Final Calcs 06 11 05_Trend Register Master_PC Master Report Feb09 Rev1 HL (version 1)" xfId="8562"/>
    <cellStyle name="R_Final Calcs 06 11 05_Trend Register Master_Proposed Overall Monthly Cost Report - End March 2010" xfId="8563"/>
    <cellStyle name="R_Final Calcs 06 11 05_Trend Register Master_RC EXECUTIVE SUMMARY END Jan 2010. (version 2)" xfId="8564"/>
    <cellStyle name="R_Final Calcs 06 11 05_Trend Register Master_RC EXECUTIVE SUMMARY END JULY 2009." xfId="8565"/>
    <cellStyle name="R_Final Calcs 06 11 05_Trend Register Master_RC EXECUTIVE SUMMARY END JULY 2009._1" xfId="8566"/>
    <cellStyle name="R_Final Calcs 06 11 05_Trend Register Master_RC EXECUTIVE SUMMARY END JULY 2009._1_Cost Reduction_Contracts Overview Slide_Oct 2009 v2" xfId="8567"/>
    <cellStyle name="R_Final Calcs 06 11 05_Trend Register Master_RC EXECUTIVE SUMMARY END JULY 2009._1_Proposed Overall Monthly Cost Report - End March 2010" xfId="8568"/>
    <cellStyle name="R_Final Calcs 06 11 05_Trend Register Master_RC EXECUTIVE SUMMARY END JULY 2009._1_Quality_October 2009" xfId="8569"/>
    <cellStyle name="R_Final Calcs 06 11 05_Trend Register Master_RC EXECUTIVE SUMMARY END JULY 2009._1_Reg&amp;Legal_ASGISA_CSR_Stakemngt" xfId="8570"/>
    <cellStyle name="R_Final Calcs 06 11 05_Trend Register Master_RC EXECUTIVE SUMMARY END JULY 2009._Cost Reduction_Contracts Overview Slide_Oct 2009 v2" xfId="8571"/>
    <cellStyle name="R_Final Calcs 06 11 05_Trend Register Master_RC EXECUTIVE SUMMARY END JULY 2009._PC Master Report" xfId="8572"/>
    <cellStyle name="R_Final Calcs 06 11 05_Trend Register Master_RC EXECUTIVE SUMMARY END JULY 2009._Proposed Overall Monthly Cost Report - End March 2010" xfId="8573"/>
    <cellStyle name="R_Final Calcs 06 11 05_Trend Register Master_RC EXECUTIVE SUMMARY END JULY 2009._Quality_October 2009" xfId="8574"/>
    <cellStyle name="R_Final Calcs 06 11 05_Trend Register Master_RC EXECUTIVE SUMMARY END JULY 2009._Reg&amp;Legal_ASGISA_CSR_Stakemngt" xfId="8575"/>
    <cellStyle name="R_Final Calcs 06 11 05_Trend Register Master_RC EXECUTIVE SUMMARY END SEP 2009." xfId="8576"/>
    <cellStyle name="R_Final Calcs 06 11 05_U1" xfId="8577"/>
    <cellStyle name="R_Final Calcs 06 11 05_U2" xfId="8578"/>
    <cellStyle name="R_Final Calcs 06 11 05_U3" xfId="8579"/>
    <cellStyle name="R_Final Calcs 06 11 05_U4" xfId="8580"/>
    <cellStyle name="R_Final Calcs 06 11 05_U5" xfId="8581"/>
    <cellStyle name="R_Final Calcs 06 11 05_U6" xfId="8582"/>
    <cellStyle name="R_ice Services assessment Hrs 25Aug2009" xfId="8583"/>
    <cellStyle name="R_ice Services assessment Hrs 25Jul2009" xfId="8584"/>
    <cellStyle name="R_June 09 r2" xfId="8585"/>
    <cellStyle name="R_June 09 r2_PC Master Report" xfId="8586"/>
    <cellStyle name="R_June 09 r2_Proposed Overall Monthly Cost Report - End March 2010" xfId="8587"/>
    <cellStyle name="R_Mark up Factor" xfId="8588"/>
    <cellStyle name="R_Mark up Factor 2" xfId="8589"/>
    <cellStyle name="R_Mark up Factor_090514_Costing-Model Medupi (Version- E&amp;Y updates)(Mar09 index update)( FINAL Tx adj)" xfId="8590"/>
    <cellStyle name="R_Mark up Factor_090812_CTC-Model Medupi -Jul 09 MYPD 2 (with Esk Jul par)(E&amp;Y Master 090520 v2.2)" xfId="8591"/>
    <cellStyle name="R_Mark up Factor_20080925 ice services Assessment Task order No 4" xfId="8592"/>
    <cellStyle name="R_Mark up Factor_20080925 ice services Assessment Task order No 4_20110725chk1 DGR ice Timesheet data - July 2011" xfId="8593"/>
    <cellStyle name="R_Mark up Factor_20090225rev &amp; 20090425 Task Order 25&amp;26 ice services assessments" xfId="8594"/>
    <cellStyle name="R_Mark up Factor_20090315 CED Project support_update" xfId="8595"/>
    <cellStyle name="R_Mark up Factor_20090315 CED Project support_update_20090225rev &amp; 20090425 Task Order 25&amp;26 ice services assessments" xfId="8596"/>
    <cellStyle name="R_Mark up Factor_20090315 CED Project support_update_20090225rev &amp; 20090425 Task Order 25&amp;26 ice services assessments_20110725chk1 DGR ice Timesheet data - July 2011" xfId="8597"/>
    <cellStyle name="R_Mark up Factor_20090315 CED Project support_update_20091025 Task Order 24 ice services assessment" xfId="8598"/>
    <cellStyle name="R_Mark up Factor_20090315 CED Project support_update_20091025 Task Order 25 ice services assessment" xfId="8599"/>
    <cellStyle name="R_Mark up Factor_20090315 CED Project support_update_20091025 Task Order 25&amp;26 ice services assessment" xfId="8600"/>
    <cellStyle name="R_Mark up Factor_20090315 CED Project support_update_20091025 Task Order 26 ice services assessment" xfId="8601"/>
    <cellStyle name="R_Mark up Factor_20090315 CED Project support_update_20091025 Task Order 28 ice services assessment Mercury SS" xfId="8602"/>
    <cellStyle name="R_Mark up Factor_20090315 CED Project support_update_20091025 Task Order 29 ice services assessment" xfId="8603"/>
    <cellStyle name="R_Mark up Factor_20090315 CED Project support_update_20091025 Task Order 31 ice services assessment" xfId="8604"/>
    <cellStyle name="R_Mark up Factor_20090315 CED Project support_update_20091025 Task Order 33 ice services assessment" xfId="8605"/>
    <cellStyle name="R_Mark up Factor_20090315 CED Project support_update_20091025 Task Order 34 ice services assessment" xfId="8606"/>
    <cellStyle name="R_Mark up Factor_20090315 CED Project support_update_20091025 Task Order 35 ice services assessment" xfId="8607"/>
    <cellStyle name="R_Mark up Factor_20090315 CED Project support_update_20091025 Task Order 36 ice services assessment" xfId="8608"/>
    <cellStyle name="R_Mark up Factor_20090315 CED Project support_update_20091025 Task Order 37 ice services assessment" xfId="8609"/>
    <cellStyle name="R_Mark up Factor_20090315 CED Project support_update_20091025 Task Order 37 Revised split ice services assessment" xfId="8610"/>
    <cellStyle name="R_Mark up Factor_20090315 CED Project support_update_20091025 Task Order 39 ice services assessment" xfId="8611"/>
    <cellStyle name="R_Mark up Factor_20090315 CED Project support_update_20091025 Task Order 40 ice services assessment" xfId="8612"/>
    <cellStyle name="R_Mark up Factor_20090315 CED Project support_update_20091025 Task Order 41 ice services assessment &amp; invoice" xfId="8613"/>
    <cellStyle name="R_Mark up Factor_20090315 CED Project support_update_20091025 Task Order 42 ice services assessment" xfId="8614"/>
    <cellStyle name="R_Mark up Factor_20090315 CED Project support_update_20091025 Task Order 43 ice services assessment" xfId="8615"/>
    <cellStyle name="R_Mark up Factor_20090315 CED Project support_update_20091025 Task Order 44 ice services assessment" xfId="8616"/>
    <cellStyle name="R_Mark up Factor_20090315 CED Project support_update_20091025Rev Task Order 26 ice services assessment" xfId="8617"/>
    <cellStyle name="R_Mark up Factor_20090315 CED Project support_update_200911 chk Task 41 Kusile Silos forecast" xfId="8618"/>
    <cellStyle name="R_Mark up Factor_20090315 CED Project support_update_200911 Task Order 46 ice services Forecast" xfId="8619"/>
    <cellStyle name="R_Mark up Factor_20090315 CED Project support_update_20091103 CED Project support services" xfId="8620"/>
    <cellStyle name="R_Mark up Factor_20090315 CED Project support_update_20091104 CED Project support services" xfId="8621"/>
    <cellStyle name="R_Mark up Factor_20090315 CED Project support_update_20091105 CED Project support services" xfId="8622"/>
    <cellStyle name="R_Mark up Factor_20090315 CED Project support_update_20091125 Coal &amp; Ash Task Orders ice services invoice" xfId="8623"/>
    <cellStyle name="R_Mark up Factor_20090315 CED Project support_update_20091125 Task Medupi Electrical ice services invoice" xfId="8624"/>
    <cellStyle name="R_Mark up Factor_20090315 CED Project support_update_20091125 Task order 02 ice services assessment" xfId="8625"/>
    <cellStyle name="R_Mark up Factor_20090315 CED Project support_update_20091125 Task Order 31 ice services assessment &amp; invoice" xfId="8626"/>
    <cellStyle name="R_Mark up Factor_20090315 CED Project support_update_20091125 Task Order 32 ice services assessment" xfId="8627"/>
    <cellStyle name="R_Mark up Factor_20090315 CED Project support_update_20091125 Task Order 47 ice services assessment" xfId="8628"/>
    <cellStyle name="R_Mark up Factor_20090315 CED Project support_update_20091208 CED Project support services_nic003" xfId="8629"/>
    <cellStyle name="R_Mark up Factor_20090315 CED Project support_update_20091211 Task 51 Forecast ice services" xfId="8630"/>
    <cellStyle name="R_Mark up Factor_20090315 CED Project support_update_20091225 Task order 04 ice services assessment &amp; invoice" xfId="8631"/>
    <cellStyle name="R_Mark up Factor_20090315 CED Project support_update_20091225 Task Order 20 ice services assessment &amp; invoice" xfId="8632"/>
    <cellStyle name="R_Mark up Factor_20090315 CED Project support_update_20091225 Task order 46 assessment &amp; invoice" xfId="8633"/>
    <cellStyle name="R_Mark up Factor_20090315 CED Project support_update_20091230rev1 CED Project support services" xfId="8634"/>
    <cellStyle name="R_Mark up Factor_20090315 CED Project support_update_20100125 Coal &amp; Ash Task Orders ice services invoice" xfId="8635"/>
    <cellStyle name="R_Mark up Factor_20090315 CED Project support_update_20100125 Task 51 Hrs to date ice services" xfId="8636"/>
    <cellStyle name="R_Mark up Factor_20090315 CED Project support_update_20100125 Task Medupi Electrical ice services invoice" xfId="8637"/>
    <cellStyle name="R_Mark up Factor_20090315 CED Project support_update_20100125 Task order 02 ice services assessment" xfId="8638"/>
    <cellStyle name="R_Mark up Factor_20090315 CED Project support_update_20100125 Task Order 20 ice services assessment &amp; invoice" xfId="8639"/>
    <cellStyle name="R_Mark up Factor_20090315 CED Project support_update_20100125 Task Order 45 ice services assessment" xfId="8640"/>
    <cellStyle name="R_Mark up Factor_20090315 CED Project support_update_20100125 Task Order 51 ice services assessment &amp; invoice" xfId="8641"/>
    <cellStyle name="R_Mark up Factor_20090315 CED Project support_update_20100225 Task order 04 ice services assessment &amp; invoice" xfId="8642"/>
    <cellStyle name="R_Mark up Factor_20090315 CED Project support_update_20100304 CED Project support services" xfId="8643"/>
    <cellStyle name="R_Mark up Factor_20090315 CED Project support_update_20100304rev1 CED Project support services" xfId="8644"/>
    <cellStyle name="R_Mark up Factor_20090315 CED Project support_update_20100325 Task 51 Hrs to date ice services" xfId="8645"/>
    <cellStyle name="R_Mark up Factor_20090315 CED Project support_update_20100325 Task Medupi Electrical ice services invoice" xfId="8646"/>
    <cellStyle name="R_Mark up Factor_20090315 CED Project support_update_20100325 Task order 02 ice services assessment &amp; invoice" xfId="8647"/>
    <cellStyle name="R_Mark up Factor_20090315 CED Project support_update_20100325 Task Order 20 ice services assessment &amp; invoice" xfId="8648"/>
    <cellStyle name="R_Mark up Factor_20090315 CED Project support_update_20100329 Updated Task 53 Gen Transf Forecast ice services" xfId="8649"/>
    <cellStyle name="R_Mark up Factor_20090315 CED Project support_update_20100425 ice services Task No 0012 FGD assessment &amp; invoice" xfId="8650"/>
    <cellStyle name="R_Mark up Factor_20090315 CED Project support_update_20100425 Task 52 Cabling assessment &amp; invoice ice services" xfId="8651"/>
    <cellStyle name="R_Mark up Factor_20090315 CED Project support_update_20100425 Task order 04 ice services assessment &amp; invoice" xfId="8652"/>
    <cellStyle name="R_Mark up Factor_20090315 CED Project support_update_20100425 Task Order 29 ice services assessment &amp; invoice" xfId="8653"/>
    <cellStyle name="R_Mark up Factor_20090315 CED Project support_update_20100425 Task Order 51 ice services assessment &amp; invoice" xfId="8654"/>
    <cellStyle name="R_Mark up Factor_20090315 CED Project support_update_20100425 Task Order 55 ice services assessment &amp; invoice" xfId="8655"/>
    <cellStyle name="R_Mark up Factor_20090315 CED Project support_update_20100425 Task Order 56 ice services assessment &amp; invoice" xfId="8656"/>
    <cellStyle name="R_Mark up Factor_20090315 CED Project support_update_20100429 CED Project support Timesheet current" xfId="8657"/>
    <cellStyle name="R_Mark up Factor_20090315 CED Project support_update_20100525 ice services Task No 0012 FGD assessment" xfId="8658"/>
    <cellStyle name="R_Mark up Factor_20090315 CED Project support_update_20100525 Task order 04 ice services assessment &amp; invoice" xfId="8659"/>
    <cellStyle name="R_Mark up Factor_20090315 CED Project support_update_20100613 Task Order 34 ice services assessment &amp; invoice" xfId="8660"/>
    <cellStyle name="R_Mark up Factor_20090315 CED Project support_update_20100625 ice services Electrical &amp; C&amp;I assessment" xfId="8661"/>
    <cellStyle name="R_Mark up Factor_20090315 CED Project support_update_20100625 ice services Task No 0012 FGD assessment" xfId="8662"/>
    <cellStyle name="R_Mark up Factor_20090315 CED Project support_update_20100625 Task order 04 ice services assessment &amp; invoice" xfId="8663"/>
    <cellStyle name="R_Mark up Factor_20090315 CED Project support_update_20100625 Turbine Summary weekly Timesheets" xfId="8664"/>
    <cellStyle name="R_Mark up Factor_20090315 CED Project support_update_20100725 Task order 04 ice services assessment &amp; invoice" xfId="8665"/>
    <cellStyle name="R_Mark up Factor_20090315 CED Project support_update_20100803 Task order 02 Turbine ice services assessment dvw" xfId="8666"/>
    <cellStyle name="R_Mark up Factor_20090315 CED Project support_update_20100820 iWeNhle Consolidated Invoices" xfId="8667"/>
    <cellStyle name="R_Mark up Factor_20090315 CED Project support_update_20100820 iWeNhle Consolidated Invoices_20110725chk1 DGR ice Timesheet data - July 2011" xfId="8668"/>
    <cellStyle name="R_Mark up Factor_20090315 CED Project support_update_20100825 Task Order 13 ice services assessment" xfId="8669"/>
    <cellStyle name="R_Mark up Factor_20090315 CED Project support_update_20100902 Task order 02 Turbine ice services Ass &amp; Inv" xfId="8670"/>
    <cellStyle name="R_Mark up Factor_20090315 CED Project support_update_20100913 ice services Task No 0012 FGD assessment" xfId="8671"/>
    <cellStyle name="R_Mark up Factor_20090315 CED Project support_update_20100913 Task order 04 ice services assessment &amp; invoice" xfId="8672"/>
    <cellStyle name="R_Mark up Factor_20090315 CED Project support_update_20100925 ice services Medupi Electrical C&amp;I assessment" xfId="8673"/>
    <cellStyle name="R_Mark up Factor_20090315 CED Project support_update_20101008 Task 53 Generation ice services assessment &amp; invoice" xfId="8674"/>
    <cellStyle name="R_Mark up Factor_20090315 CED Project support_update_20101008 Task order 04 ice services assessment &amp; invoice (1)" xfId="8675"/>
    <cellStyle name="R_Mark up Factor_20090315 CED Project support_update_20101011 update ice services Task No 0012 FGD assessments &amp; invoices" xfId="8676"/>
    <cellStyle name="R_Mark up Factor_20090315 CED Project support_update_20101024 25Sep2010 Assess &amp; Inv Task order 02 Turbine ice services" xfId="8677"/>
    <cellStyle name="R_Mark up Factor_20090315 CED Project support_update_20101025 Assessment ice services Task No 0012 FGD &amp; invoice" xfId="8678"/>
    <cellStyle name="R_Mark up Factor_20090315 CED Project support_update_20101025 ice services assessment Task 52 Cabling &amp; invoice" xfId="8679"/>
    <cellStyle name="R_Mark up Factor_20090315 CED Project support_update_20101025 ice services Medupi Electrical C&amp;I assessment &amp; invoice" xfId="8680"/>
    <cellStyle name="R_Mark up Factor_20090315 CED Project support_update_20101025 Task Order 13 ice services assessment" xfId="8681"/>
    <cellStyle name="R_Mark up Factor_20090315 CED Project support_update_20101029 Task order 04 ice services assessment &amp; invoice" xfId="8682"/>
    <cellStyle name="R_Mark up Factor_20090315 CED Project support_update_20101109 Task 0064 Terr undergrd ice services" xfId="8683"/>
    <cellStyle name="R_Mark up Factor_20090315 CED Project support_update_20101116 From 1550  iWeNhle Consolidated Invoices" xfId="8684"/>
    <cellStyle name="R_Mark up Factor_20090315 CED Project support_update_20101116 From 1550  iWeNhle Consolidated Invoices_20110725chk1 DGR ice Timesheet data - July 2011" xfId="8685"/>
    <cellStyle name="R_Mark up Factor_20090315 CED Project support_update_2010825 Assessment &amp; invoice Task 0063 BoP ice services" xfId="8686"/>
    <cellStyle name="R_Mark up Factor_20090315 CED Project support_update_Agreed Final Hours" xfId="8687"/>
    <cellStyle name="R_Mark up Factor_20090315 CED Project support_update_CHECK 20091116JvD Updated Kusile Coal &amp; Ash allocation of hrs" xfId="8688"/>
    <cellStyle name="R_Mark up Factor_20090317 CED Project support_update" xfId="8689"/>
    <cellStyle name="R_Mark up Factor_20090425 Napo CHECK Kusile task orders 25  26" xfId="8690"/>
    <cellStyle name="R_Mark up Factor_20090425 Napo CHECK Kusile task orders 25  26_20110725chk1 DGR ice Timesheet data - July 2011" xfId="8691"/>
    <cellStyle name="R_Mark up Factor_20090425 Task order 03 ice services assessment" xfId="8692"/>
    <cellStyle name="R_Mark up Factor_20090425 Task Order 31 ice services assessment" xfId="8693"/>
    <cellStyle name="R_Mark up Factor_20090522 CED Project support services" xfId="8694"/>
    <cellStyle name="R_Mark up Factor_20090522 CED Project support services_20110725chk1 DGR ice Timesheet data - July 2011" xfId="8695"/>
    <cellStyle name="R_Mark up Factor_20090630 Extn Komati Time &amp; Cost" xfId="8696"/>
    <cellStyle name="R_Mark up Factor_20090715 Extn Komati Time &amp; Cost" xfId="8697"/>
    <cellStyle name="R_Mark up Factor_20090725 Task order 02 ice services assessment" xfId="8698"/>
    <cellStyle name="R_Mark up Factor_20090725 Task order 03 ice services assessment" xfId="8699"/>
    <cellStyle name="R_Mark up Factor_20090725 Task order 04 ice services assessment" xfId="8700"/>
    <cellStyle name="R_Mark up Factor_20090725 Task order 08 ice services assessment" xfId="8701"/>
    <cellStyle name="R_Mark up Factor_20090725 Task Order 09 ice services assessment" xfId="8702"/>
    <cellStyle name="R_Mark up Factor_20090725 Task order 34 ice services assessment" xfId="8703"/>
    <cellStyle name="R_Mark up Factor_20090725rev Extn Komati Time &amp; Cost" xfId="8704"/>
    <cellStyle name="R_Mark up Factor_20090825rev Extn Komati Time &amp; Cost" xfId="8705"/>
    <cellStyle name="R_Mark up Factor_20090907 hour alloc Status Task order Nos 35  36 Diesel Gen  UPS" xfId="8706"/>
    <cellStyle name="R_Mark up Factor_20090907 hour alloc Status Task order Nos 35  36 Diesel Gen  UPS_20110725chk1 DGR ice Timesheet data - July 2011" xfId="8707"/>
    <cellStyle name="R_Mark up Factor_20090908 Extn Komati Time &amp; Cost" xfId="8708"/>
    <cellStyle name="R_Mark up Factor_20090925rev Extn Komati Time &amp; Cost" xfId="8709"/>
    <cellStyle name="R_Mark up Factor_20090925tm Komati Hrs &amp; km ice services" xfId="8710"/>
    <cellStyle name="R_Mark up Factor_20090925tm Komati Hrs &amp; km ice services_20100225rev Extn Komati Time &amp; Cost" xfId="8711"/>
    <cellStyle name="R_Mark up Factor_20090925tm Komati Hrs &amp; km ice services_20100225rev1 Extn Komati Time &amp; Cost" xfId="8712"/>
    <cellStyle name="R_Mark up Factor_20090925tm Komati Hrs &amp; km ice services_20100325 Extn Komati Time &amp; Cost" xfId="8713"/>
    <cellStyle name="R_Mark up Factor_20090925tm Komati Hrs &amp; km ice services_20100325rev Extn Komati Time &amp; Cost" xfId="8714"/>
    <cellStyle name="R_Mark up Factor_20090925tm Komati Hrs &amp; km ice services_20100325tm Extn Komati Hours &amp; km" xfId="8715"/>
    <cellStyle name="R_Mark up Factor_20090925tm Komati Hrs &amp; km ice services_20100423 Extn Komati Time &amp; Cost" xfId="8716"/>
    <cellStyle name="R_Mark up Factor_20090925tm Komati Hrs &amp; km ice services_20100525 Extn Komati Time &amp; Cost" xfId="8717"/>
    <cellStyle name="R_Mark up Factor_20090925tm Komati Hrs &amp; km ice services_20100525cm Komati assessment Hrs &amp; km_2" xfId="8718"/>
    <cellStyle name="R_Mark up Factor_20090925tm Komati Hrs &amp; km ice services_20100625 Extn Komati Time &amp; Cost" xfId="8719"/>
    <cellStyle name="R_Mark up Factor_20090925tm Komati Hrs &amp; km ice services_20100625cm Komati services assessment hrs &amp; km" xfId="8720"/>
    <cellStyle name="R_Mark up Factor_20090925tm Komati Hrs &amp; km ice services_20100721cm Komati Services Hours &amp; km" xfId="8721"/>
    <cellStyle name="R_Mark up Factor_20090925tm Komati Hrs &amp; km ice services_20100721tm Komati Services Hours &amp; km" xfId="8722"/>
    <cellStyle name="R_Mark up Factor_20090925tm Komati Hrs &amp; km ice services_20100725rev2 Extn Komati Time &amp; Cost" xfId="8723"/>
    <cellStyle name="R_Mark up Factor_20090925tm Komati Hrs &amp; km ice services_20100825cm Komati Services Hours &amp; km" xfId="8724"/>
    <cellStyle name="R_Mark up Factor_20090925tm Komati Hrs &amp; km ice services_20100825Rev Extn Komati Time &amp; Cost" xfId="8725"/>
    <cellStyle name="R_Mark up Factor_20090925tm Komati Hrs &amp; km ice services_20100925REV Assessment 4600005911 Komati ice services" xfId="8726"/>
    <cellStyle name="R_Mark up Factor_20090925tm Komati Hrs &amp; km ice services_20100925REV Assessment 4600005911 Komati ice services_20110725chk1 DGR ice Timesheet data - July 2011" xfId="8727"/>
    <cellStyle name="R_Mark up Factor_20090925tm Komati Hrs &amp; km ice services_20100928 Extn Komati Time &amp; Cost" xfId="8728"/>
    <cellStyle name="R_Mark up Factor_20090925tm Komati Hrs &amp; km ice services_20100929rev check ICE daily capture 2010" xfId="8729"/>
    <cellStyle name="R_Mark up Factor_20090925tm Komati Hrs &amp; km ice services_20101028 ice assessment &amp; invoice Oct2010" xfId="8730"/>
    <cellStyle name="R_Mark up Factor_20090925tm Komati Hrs &amp; km ice services_2010425cm Extn Komati Hours &amp; km" xfId="8731"/>
    <cellStyle name="R_Mark up Factor_20090925tm Komati Hrs &amp; km ice services_2010425tm Extn Komati Hours &amp; km" xfId="8732"/>
    <cellStyle name="R_Mark up Factor_20090925tm Komati Hrs &amp; km ice services_20110725chk1 DGR ice Timesheet data - July 2011" xfId="8733"/>
    <cellStyle name="R_Mark up Factor_20091025 Task order 02 ice services assessment" xfId="8734"/>
    <cellStyle name="R_Mark up Factor_20091025 Task order 03 ice services assessment" xfId="8735"/>
    <cellStyle name="R_Mark up Factor_20091025 Task order 04 ice services assessment" xfId="8736"/>
    <cellStyle name="R_Mark up Factor_20091025 Task order 08 ice services assessment" xfId="8737"/>
    <cellStyle name="R_Mark up Factor_20091025 Task Order 09 ice services assessment" xfId="8738"/>
    <cellStyle name="R_Mark up Factor_20091025 Task Order 12 ice services assessment" xfId="8739"/>
    <cellStyle name="R_Mark up Factor_20091025 Task Order 18 ice services assessment" xfId="8740"/>
    <cellStyle name="R_Mark up Factor_20091025 Task Order 20 ice services assessment" xfId="8741"/>
    <cellStyle name="R_Mark up Factor_20091025 Task Order 22 ice services assessment" xfId="8742"/>
    <cellStyle name="R_Mark up Factor_20091025 Task Order 24 ice services assessment" xfId="8743"/>
    <cellStyle name="R_Mark up Factor_20091025 Task Order 25&amp;26 ice services assessment" xfId="8744"/>
    <cellStyle name="R_Mark up Factor_20091025 Task Order 26 ice services assessment" xfId="8745"/>
    <cellStyle name="R_Mark up Factor_20091025 Task Order 28 ice services assessment Mercury SS" xfId="8746"/>
    <cellStyle name="R_Mark up Factor_20091025 Task Order 29 ice services assessment" xfId="8747"/>
    <cellStyle name="R_Mark up Factor_20091025 Task Order 31 ice services assessment" xfId="8748"/>
    <cellStyle name="R_Mark up Factor_20091025 Task Order 33 ice services assessment" xfId="8749"/>
    <cellStyle name="R_Mark up Factor_20091025 Task Order 34 ice services assessment" xfId="8750"/>
    <cellStyle name="R_Mark up Factor_20091025 Task Order 35 ice services assessment" xfId="8751"/>
    <cellStyle name="R_Mark up Factor_20091025 Task Order 36 ice services assessment" xfId="8752"/>
    <cellStyle name="R_Mark up Factor_20091025 Task Order 37 ice services assessment" xfId="8753"/>
    <cellStyle name="R_Mark up Factor_20091025 Task Order 37 Revised split ice services assessment" xfId="8754"/>
    <cellStyle name="R_Mark up Factor_20091025 Task Order 39 ice services assessment" xfId="8755"/>
    <cellStyle name="R_Mark up Factor_20091025 Task Order 40 ice services assessment" xfId="8756"/>
    <cellStyle name="R_Mark up Factor_20091025 Task Order 41 ice services assessment &amp; invoice" xfId="8757"/>
    <cellStyle name="R_Mark up Factor_20091025 Task Order 42 ice services assessment" xfId="8758"/>
    <cellStyle name="R_Mark up Factor_20091025 Task Order 43 ice services assessment" xfId="8759"/>
    <cellStyle name="R_Mark up Factor_20091025 Task Order 44 ice services assessment" xfId="8760"/>
    <cellStyle name="R_Mark up Factor_20091025Rev Task Order 26 ice services assessment" xfId="8761"/>
    <cellStyle name="R_Mark up Factor_20091025rev1 Extn Komati Time &amp; Cost" xfId="8762"/>
    <cellStyle name="R_Mark up Factor_20091025rev2 Extn Komati Time &amp; Cost" xfId="8763"/>
    <cellStyle name="R_Mark up Factor_20091030rev3 CED Project support services" xfId="8764"/>
    <cellStyle name="R_Mark up Factor_20091030rev3 CED Project support services_20110725chk1 DGR ice Timesheet data - July 2011" xfId="8765"/>
    <cellStyle name="R_Mark up Factor_200911 chk Task 41 Kusile Silos forecast" xfId="8766"/>
    <cellStyle name="R_Mark up Factor_200911 chk Task 41 Kusile Silos forecast_20110725chk1 DGR ice Timesheet data - July 2011" xfId="8767"/>
    <cellStyle name="R_Mark up Factor_200911 Task Order 46 ice services Forecast" xfId="8768"/>
    <cellStyle name="R_Mark up Factor_200911 Task Order 46 ice services Forecast_20110725chk1 DGR ice Timesheet data - July 2011" xfId="8769"/>
    <cellStyle name="R_Mark up Factor_20091101rev CED Project support services" xfId="8770"/>
    <cellStyle name="R_Mark up Factor_20091101rev CED Project support services_20110725chk1 DGR ice Timesheet data - July 2011" xfId="8771"/>
    <cellStyle name="R_Mark up Factor_20091102 CED Project support services" xfId="8772"/>
    <cellStyle name="R_Mark up Factor_20091102 CED Project support services_20110725chk1 DGR ice Timesheet data - July 2011" xfId="8773"/>
    <cellStyle name="R_Mark up Factor_20091103 CED Project support services" xfId="8774"/>
    <cellStyle name="R_Mark up Factor_20091103 CED Project support services_20110725chk1 DGR ice Timesheet data - July 2011" xfId="8775"/>
    <cellStyle name="R_Mark up Factor_20091104 CED Project support services" xfId="8776"/>
    <cellStyle name="R_Mark up Factor_20091104 CED Project support services_20110725chk1 DGR ice Timesheet data - July 2011" xfId="8777"/>
    <cellStyle name="R_Mark up Factor_20091105 CED Project support services" xfId="8778"/>
    <cellStyle name="R_Mark up Factor_20091105 CED Project support services_20110725chk1 DGR ice Timesheet data - July 2011" xfId="8779"/>
    <cellStyle name="R_Mark up Factor_20091125 Task order 02 ice services assessment" xfId="8780"/>
    <cellStyle name="R_Mark up Factor_20091125 Task order 04 ice services assessment" xfId="8781"/>
    <cellStyle name="R_Mark up Factor_20091125 Task Order 31 ice services assessment &amp; invoice" xfId="8782"/>
    <cellStyle name="R_Mark up Factor_20091125 Task Order 32 ice services assessment" xfId="8783"/>
    <cellStyle name="R_Mark up Factor_20091125 Task Order 47 ice services assessment" xfId="8784"/>
    <cellStyle name="R_Mark up Factor_200911rev Extn Komati Time &amp; Cost" xfId="8785"/>
    <cellStyle name="R_Mark up Factor_20091208 CED Project support services_nic003" xfId="8786"/>
    <cellStyle name="R_Mark up Factor_20091208 CED Project support services_nic003_20110725chk1 DGR ice Timesheet data - July 2011" xfId="8787"/>
    <cellStyle name="R_Mark up Factor_20091209 CED Task order list" xfId="8788"/>
    <cellStyle name="R_Mark up Factor_20091209 CED Task order list_20110725chk1 DGR ice Timesheet data - July 2011" xfId="8789"/>
    <cellStyle name="R_Mark up Factor_20091214 CED Project support services" xfId="8790"/>
    <cellStyle name="R_Mark up Factor_20091214 CED Project support services_20110725chk1 DGR ice Timesheet data - July 2011" xfId="8791"/>
    <cellStyle name="R_Mark up Factor_20091225 Task order 04 ice services assessment &amp; invoice" xfId="8792"/>
    <cellStyle name="R_Mark up Factor_20091225 Task Order 20 ice services assessment &amp; invoice" xfId="8793"/>
    <cellStyle name="R_Mark up Factor_20091225 Task order 46 assessment &amp; invoice" xfId="8794"/>
    <cellStyle name="R_Mark up Factor_20091225 Task order 46 assessment &amp; invoice_20110725chk1 DGR ice Timesheet data - July 2011" xfId="8795"/>
    <cellStyle name="R_Mark up Factor_20091230 CED Project support services" xfId="8796"/>
    <cellStyle name="R_Mark up Factor_20091230 CED Project support services_20110725chk1 DGR ice Timesheet data - July 2011" xfId="8797"/>
    <cellStyle name="R_Mark up Factor_20091230rev1 CED Project support services" xfId="8798"/>
    <cellStyle name="R_Mark up Factor_20091230rev1 CED Project support services_20110725chk1 DGR ice Timesheet data - July 2011" xfId="8799"/>
    <cellStyle name="R_Mark up Factor_20091231 Task 52 Forecast ice services" xfId="8800"/>
    <cellStyle name="R_Mark up Factor_200912rev1 Extn Komati Time &amp; Cost" xfId="8801"/>
    <cellStyle name="R_Mark up Factor_20100104 CED Project support services" xfId="8802"/>
    <cellStyle name="R_Mark up Factor_20100104 CED Project support services_20110725chk1 DGR ice Timesheet data - July 2011" xfId="8803"/>
    <cellStyle name="R_Mark up Factor_20100125 Task 51 Hrs to date ice services" xfId="8804"/>
    <cellStyle name="R_Mark up Factor_20100125 Task 51 Hrs to date ice services_20110725chk1 DGR ice Timesheet data - July 2011" xfId="8805"/>
    <cellStyle name="R_Mark up Factor_20100125 Task order 02 ice services assessment" xfId="8806"/>
    <cellStyle name="R_Mark up Factor_20100125 Task Order 20 ice services assessment &amp; invoice" xfId="8807"/>
    <cellStyle name="R_Mark up Factor_20100125 Task Order 45 ice services assessment" xfId="8808"/>
    <cellStyle name="R_Mark up Factor_20100125 Task Order 51 ice services assessment &amp; invoice" xfId="8809"/>
    <cellStyle name="R_Mark up Factor_20100125cm Komati Hrs &amp; km ice services" xfId="8810"/>
    <cellStyle name="R_Mark up Factor_20100125dm Task Order 20 ice services assessment &amp; invoice" xfId="8811"/>
    <cellStyle name="R_Mark up Factor_20100125rev Extn Komati Time &amp; Cost" xfId="8812"/>
    <cellStyle name="R_Mark up Factor_20100210Rev CED Project support services" xfId="8813"/>
    <cellStyle name="R_Mark up Factor_20100210Rev CED Project support services_20110725chk1 DGR ice Timesheet data - July 2011" xfId="8814"/>
    <cellStyle name="R_Mark up Factor_20100225 Task order 04 ice services assessment &amp; invoice" xfId="8815"/>
    <cellStyle name="R_Mark up Factor_20100225rev Extn Komati Time &amp; Cost" xfId="8816"/>
    <cellStyle name="R_Mark up Factor_20100225rev1 Extn Komati Time &amp; Cost" xfId="8817"/>
    <cellStyle name="R_Mark up Factor_20100302 Task No 13 Gen Transf proposal ice services" xfId="8818"/>
    <cellStyle name="R_Mark up Factor_20100304 CED Project support services" xfId="8819"/>
    <cellStyle name="R_Mark up Factor_20100304 CED Project support services_20110725chk1 DGR ice Timesheet data - July 2011" xfId="8820"/>
    <cellStyle name="R_Mark up Factor_20100304rev1 CED Project support services" xfId="8821"/>
    <cellStyle name="R_Mark up Factor_20100304rev1 CED Project support services_20110725chk1 DGR ice Timesheet data - July 2011" xfId="8822"/>
    <cellStyle name="R_Mark up Factor_20100325 Extn Komati Time &amp; Cost" xfId="8823"/>
    <cellStyle name="R_Mark up Factor_20100325 Task 51 Hrs to date ice services" xfId="8824"/>
    <cellStyle name="R_Mark up Factor_20100325 Task 51 Hrs to date ice services_20110725chk1 DGR ice Timesheet data - July 2011" xfId="8825"/>
    <cellStyle name="R_Mark up Factor_20100325 Task order 02 ice services assessment &amp; invoice" xfId="8826"/>
    <cellStyle name="R_Mark up Factor_20100325 Task order 02 ice services Turbine details" xfId="8827"/>
    <cellStyle name="R_Mark up Factor_20100325 Task order 02 ice services Turbine details_20110725chk1 DGR ice Timesheet data - July 2011" xfId="8828"/>
    <cellStyle name="R_Mark up Factor_20100325rev Extn Komati Time &amp; Cost" xfId="8829"/>
    <cellStyle name="R_Mark up Factor_20100329 Updated Task 53 Gen Transf Forecast ice services" xfId="8830"/>
    <cellStyle name="R_Mark up Factor_20100408 Task No 0012 FGD proposal ice services" xfId="8831"/>
    <cellStyle name="R_Mark up Factor_20100423 Extn Komati Time &amp; Cost" xfId="8832"/>
    <cellStyle name="R_Mark up Factor_20100425 Task 29 Limestone Hrs ice services" xfId="8833"/>
    <cellStyle name="R_Mark up Factor_20100425 Task 29 Limestone Hrs ice services_20110725chk1 DGR ice Timesheet data - July 2011" xfId="8834"/>
    <cellStyle name="R_Mark up Factor_20100425 Task Order 29 ice services assessment &amp; invoice" xfId="8835"/>
    <cellStyle name="R_Mark up Factor_20100425 Task Order 51 ice services assessment &amp; invoice" xfId="8836"/>
    <cellStyle name="R_Mark up Factor_20100429 CED Project support Timesheet current" xfId="8837"/>
    <cellStyle name="R_Mark up Factor_20100429 CED Project support Timesheet current_20110725chk1 DGR ice Timesheet data - July 2011" xfId="8838"/>
    <cellStyle name="R_Mark up Factor_20100511 Task 63 BoP hrs" xfId="8839"/>
    <cellStyle name="R_Mark up Factor_20100511 Task 63 BoP hrs_20110725chk1 DGR ice Timesheet data - July 2011" xfId="8840"/>
    <cellStyle name="R_Mark up Factor_20100518 Medupi March 2010 summary" xfId="8841"/>
    <cellStyle name="R_Mark up Factor_20100525 Extn Komati Time &amp; Cost" xfId="8842"/>
    <cellStyle name="R_Mark up Factor_20100625 Extn Komati Time &amp; Cost" xfId="8843"/>
    <cellStyle name="R_Mark up Factor_20100625 Turbine Summary weekly Timesheets" xfId="8844"/>
    <cellStyle name="R_Mark up Factor_20100721cm Komati Services Hours &amp; km" xfId="8845"/>
    <cellStyle name="R_Mark up Factor_20100725 Hrs to date Task 0063 BoP ice services" xfId="8846"/>
    <cellStyle name="R_Mark up Factor_20100725 Hrs to date Task 0063 BoP ice services_20110725chk1 DGR ice Timesheet data - July 2011" xfId="8847"/>
    <cellStyle name="R_Mark up Factor_20100725rev2 Extn Komati Time &amp; Cost" xfId="8848"/>
    <cellStyle name="R_Mark up Factor_20100803 Task order 02 Turbine ice services assessment dvw" xfId="8849"/>
    <cellStyle name="R_Mark up Factor_20100820 iWeNhle Consolidated Invoices" xfId="8850"/>
    <cellStyle name="R_Mark up Factor_20100820 iWeNhle Consolidated Invoices_20110725chk1 DGR ice Timesheet data - July 2011" xfId="8851"/>
    <cellStyle name="R_Mark up Factor_20100825Rev Extn Komati Time &amp; Cost" xfId="8852"/>
    <cellStyle name="R_Mark up Factor_20100902 Task order 02 Turbine ice services Ass &amp; Inv" xfId="8853"/>
    <cellStyle name="R_Mark up Factor_20100913 CED Project support Timesheet current" xfId="8854"/>
    <cellStyle name="R_Mark up Factor_20100913 CED Project support Timesheet current_20110725chk1 DGR ice Timesheet data - July 2011" xfId="8855"/>
    <cellStyle name="R_Mark up Factor_20100925REV Assessment 4600005911 Komati ice services" xfId="8856"/>
    <cellStyle name="R_Mark up Factor_20100925REV Assessment 4600005911 Komati ice services_20110725chk1 DGR ice Timesheet data - July 2011" xfId="8857"/>
    <cellStyle name="R_Mark up Factor_20100928 Extn Komati Time &amp; Cost" xfId="8858"/>
    <cellStyle name="R_Mark up Factor_20100929rev check ICE daily capture 2010" xfId="8859"/>
    <cellStyle name="R_Mark up Factor_20101008 Task 53 Generation ice services assessment &amp; invoice" xfId="8860"/>
    <cellStyle name="R_Mark up Factor_20101018_Challenge Session Revisions FINAL" xfId="8861"/>
    <cellStyle name="R_Mark up Factor_20101020 info Task order 02 Turbine ice services assessmen" xfId="8862"/>
    <cellStyle name="R_Mark up Factor_20101024 25Sep2010 Assess &amp; Inv Task order 02 Turbine ice services" xfId="8863"/>
    <cellStyle name="R_Mark up Factor_20101028 ice assessment &amp; invoice Oct2010" xfId="8864"/>
    <cellStyle name="R_Mark up Factor_20101109 CED Project support Timesheet current" xfId="8865"/>
    <cellStyle name="R_Mark up Factor_20101109 CED Project support Timesheet current_20110725chk1 DGR ice Timesheet data - July 2011" xfId="8866"/>
    <cellStyle name="R_Mark up Factor_20101109 Task 0064 Terr undergrd ice services" xfId="8867"/>
    <cellStyle name="R_Mark up Factor_2010425cm Extn Komati Hours &amp; km" xfId="8868"/>
    <cellStyle name="R_Mark up Factor_2010825 Assessment &amp; invoice Task 0063 BoP ice services" xfId="8869"/>
    <cellStyle name="R_Mark up Factor_20110725chk1 DGR ice Timesheet data - July 2011" xfId="8870"/>
    <cellStyle name="R_Mark up Factor_Agreed Final Hours" xfId="8871"/>
    <cellStyle name="R_Mark up Factor_Agreed Final Hours_20110725chk1 DGR ice Timesheet data - July 2011" xfId="8872"/>
    <cellStyle name="R_Mark up Factor_Boiler Package_Contract Control Logs Sep 2010" xfId="8873"/>
    <cellStyle name="R_Mark up Factor_Book1" xfId="8874"/>
    <cellStyle name="R_Mark up Factor_Book1_Cost Reduction_Contracts Overview Slide_Oct 2009 v2" xfId="8875"/>
    <cellStyle name="R_Mark up Factor_Book1_PC Master Report" xfId="8876"/>
    <cellStyle name="R_Mark up Factor_Book1_Proposed Overall Monthly Cost Report - End March 2010" xfId="8877"/>
    <cellStyle name="R_Mark up Factor_Book1_Quality_October 2009" xfId="8878"/>
    <cellStyle name="R_Mark up Factor_Book1_Reg&amp;Legal_ASGISA_CSR_Stakemngt" xfId="8879"/>
    <cellStyle name="R_Mark up Factor_CHECK 20091116JvD Updated Kusile Coal &amp; Ash allocation of hrs" xfId="8880"/>
    <cellStyle name="R_Mark up Factor_CHECK 20091116JvD Updated Kusile Coal &amp; Ash allocation of hrs_20110725chk1 DGR ice Timesheet data - July 2011" xfId="8881"/>
    <cellStyle name="R_Mark up Factor_Commited cost - January  2010" xfId="8882"/>
    <cellStyle name="R_Mark up Factor_Contingency Drawdown" xfId="8883"/>
    <cellStyle name="R_Mark up Factor_Contingency Drawdown_Copy of MEDUPI Claim Register- (M-Drive)" xfId="8884"/>
    <cellStyle name="R_Mark up Factor_Contingency Drawdown_Copy of MEDUPI September Claim Register" xfId="8885"/>
    <cellStyle name="R_Mark up Factor_Contingency Drawdown_Cost Reduction_Contracts Overview Slide_Oct 2009 v2" xfId="8886"/>
    <cellStyle name="R_Mark up Factor_Contingency Drawdown_June 09 r2" xfId="8887"/>
    <cellStyle name="R_Mark up Factor_Contingency Drawdown_June 09 r2_PC Master Report" xfId="8888"/>
    <cellStyle name="R_Mark up Factor_Contingency Drawdown_June 09 r2_Proposed Overall Monthly Cost Report - End March 2010" xfId="8889"/>
    <cellStyle name="R_Mark up Factor_Contingency Drawdown_October Claims Report (downloaded_06112009)" xfId="8890"/>
    <cellStyle name="R_Mark up Factor_Contingency Drawdown_October Claims Report (downloaded_06112009)_1" xfId="8891"/>
    <cellStyle name="R_Mark up Factor_Contingency Drawdown_P07 Jan 10" xfId="8892"/>
    <cellStyle name="R_Mark up Factor_Contingency Drawdown_PC Master Report" xfId="8893"/>
    <cellStyle name="R_Mark up Factor_Contingency Drawdown_Proposed Overall Monthly Cost Report - End March 2010" xfId="8894"/>
    <cellStyle name="R_Mark up Factor_Contingency Drawdown_Quality_October 2009" xfId="8895"/>
    <cellStyle name="R_Mark up Factor_Contingency Drawdown_Reg&amp;Legal_ASGISA_CSR_Stakemngt" xfId="8896"/>
    <cellStyle name="R_Mark up Factor_Contract Control Sheet" xfId="8897"/>
    <cellStyle name="R_Mark up Factor_Contract Control Sheet_Commited cost - January  2010" xfId="8898"/>
    <cellStyle name="R_Mark up Factor_Contract Control Sheet_Copy of MEDUPI Claim Register- (M-Drive)" xfId="8899"/>
    <cellStyle name="R_Mark up Factor_Contract Control Sheet_June 09 r2" xfId="8900"/>
    <cellStyle name="R_Mark up Factor_Contract Control Sheet_June 09 r2_PC Master Report" xfId="8901"/>
    <cellStyle name="R_Mark up Factor_Contract Control Sheet_June 09 r2_Proposed Overall Monthly Cost Report - End March 2010" xfId="8902"/>
    <cellStyle name="R_Mark up Factor_Contract Control Sheet_October Claims Report (downloaded_06112009)" xfId="8903"/>
    <cellStyle name="R_Mark up Factor_Contract Control Sheet_P10_Enabling_Civils_02_June_09_Rev1" xfId="8904"/>
    <cellStyle name="R_Mark up Factor_Contract Control Sheet_P10_Enabling_Civils_02_June_09_Rev1_PC Master Report" xfId="8905"/>
    <cellStyle name="R_Mark up Factor_Contract Control Sheet_P10_Enabling_Civils_02_June_09_Rev1_Proposed Overall Monthly Cost Report - End March 2010" xfId="8906"/>
    <cellStyle name="R_Mark up Factor_Contract Control Sheet_P10_Enabling_Civils_02_May_09_final" xfId="8907"/>
    <cellStyle name="R_Mark up Factor_Contract Control Sheet_P10_Enabling_Civils_02_May_09_final_PC Master Report" xfId="8908"/>
    <cellStyle name="R_Mark up Factor_Contract Control Sheet_P10_Enabling_Civils_02_May_09_final_Proposed Overall Monthly Cost Report - End March 2010" xfId="8909"/>
    <cellStyle name="R_Mark up Factor_Contract Control Sheet_PC Master Report" xfId="8910"/>
    <cellStyle name="R_Mark up Factor_Contract Control Sheet_PC Master Report Feb09 Rev1 HL (version 1)" xfId="8911"/>
    <cellStyle name="R_Mark up Factor_Contract Control Sheet_Proposed Overall Monthly Cost Report - End March 2010" xfId="8912"/>
    <cellStyle name="R_Mark up Factor_Contract Control Sheet_RC EXECUTIVE SUMMARY END Jan 2010. (version 2)" xfId="8913"/>
    <cellStyle name="R_Mark up Factor_Contract Control Sheet_RC EXECUTIVE SUMMARY END JULY 2009." xfId="8914"/>
    <cellStyle name="R_Mark up Factor_Contract Control Sheet_RC EXECUTIVE SUMMARY END JULY 2009._1" xfId="8915"/>
    <cellStyle name="R_Mark up Factor_Contract Control Sheet_RC EXECUTIVE SUMMARY END JULY 2009._1_Cost Reduction_Contracts Overview Slide_Oct 2009 v2" xfId="8916"/>
    <cellStyle name="R_Mark up Factor_Contract Control Sheet_RC EXECUTIVE SUMMARY END JULY 2009._1_Proposed Overall Monthly Cost Report - End March 2010" xfId="8917"/>
    <cellStyle name="R_Mark up Factor_Contract Control Sheet_RC EXECUTIVE SUMMARY END JULY 2009._1_Quality_October 2009" xfId="8918"/>
    <cellStyle name="R_Mark up Factor_Contract Control Sheet_RC EXECUTIVE SUMMARY END JULY 2009._1_Reg&amp;Legal_ASGISA_CSR_Stakemngt" xfId="8919"/>
    <cellStyle name="R_Mark up Factor_Contract Control Sheet_RC EXECUTIVE SUMMARY END JULY 2009._Cost Reduction_Contracts Overview Slide_Oct 2009 v2" xfId="8920"/>
    <cellStyle name="R_Mark up Factor_Contract Control Sheet_RC EXECUTIVE SUMMARY END JULY 2009._PC Master Report" xfId="8921"/>
    <cellStyle name="R_Mark up Factor_Contract Control Sheet_RC EXECUTIVE SUMMARY END JULY 2009._Proposed Overall Monthly Cost Report - End March 2010" xfId="8922"/>
    <cellStyle name="R_Mark up Factor_Contract Control Sheet_RC EXECUTIVE SUMMARY END JULY 2009._Quality_October 2009" xfId="8923"/>
    <cellStyle name="R_Mark up Factor_Contract Control Sheet_RC EXECUTIVE SUMMARY END JULY 2009._Reg&amp;Legal_ASGISA_CSR_Stakemngt" xfId="8924"/>
    <cellStyle name="R_Mark up Factor_Contract Control Sheet_RC EXECUTIVE SUMMARY END SEP 2009." xfId="8925"/>
    <cellStyle name="R_Mark up Factor_Copy of MEDUPI Claim Register- (M-Drive)" xfId="8926"/>
    <cellStyle name="R_Mark up Factor_Costflow  Performance Report - May  2011" xfId="8927"/>
    <cellStyle name="R_Mark up Factor_CostFlow Report - April 2011 Mpho" xfId="8928"/>
    <cellStyle name="R_Mark up Factor_CostFlow Report - April 2011 summary les" xfId="8929"/>
    <cellStyle name="R_Mark up Factor_Dispute Register Master" xfId="8930"/>
    <cellStyle name="R_Mark up Factor_Dispute Register Master_Commited cost - January  2010" xfId="8931"/>
    <cellStyle name="R_Mark up Factor_Dispute Register Master_Copy of MEDUPI Claim Register- (M-Drive)" xfId="8932"/>
    <cellStyle name="R_Mark up Factor_Dispute Register Master_June 09 r2" xfId="8933"/>
    <cellStyle name="R_Mark up Factor_Dispute Register Master_June 09 r2_PC Master Report" xfId="8934"/>
    <cellStyle name="R_Mark up Factor_Dispute Register Master_June 09 r2_Proposed Overall Monthly Cost Report - End March 2010" xfId="8935"/>
    <cellStyle name="R_Mark up Factor_Dispute Register Master_October Claims Report (downloaded_06112009)" xfId="8936"/>
    <cellStyle name="R_Mark up Factor_Dispute Register Master_P10_Enabling_Civils_02_June_09_Rev1" xfId="8937"/>
    <cellStyle name="R_Mark up Factor_Dispute Register Master_P10_Enabling_Civils_02_June_09_Rev1_PC Master Report" xfId="8938"/>
    <cellStyle name="R_Mark up Factor_Dispute Register Master_P10_Enabling_Civils_02_June_09_Rev1_Proposed Overall Monthly Cost Report - End March 2010" xfId="8939"/>
    <cellStyle name="R_Mark up Factor_Dispute Register Master_P10_Enabling_Civils_02_May_09_final" xfId="8940"/>
    <cellStyle name="R_Mark up Factor_Dispute Register Master_P10_Enabling_Civils_02_May_09_final_PC Master Report" xfId="8941"/>
    <cellStyle name="R_Mark up Factor_Dispute Register Master_P10_Enabling_Civils_02_May_09_final_Proposed Overall Monthly Cost Report - End March 2010" xfId="8942"/>
    <cellStyle name="R_Mark up Factor_Dispute Register Master_PC Master Report" xfId="8943"/>
    <cellStyle name="R_Mark up Factor_Dispute Register Master_PC Master Report Feb09 Rev1 HL (version 1)" xfId="8944"/>
    <cellStyle name="R_Mark up Factor_Dispute Register Master_Proposed Overall Monthly Cost Report - End March 2010" xfId="8945"/>
    <cellStyle name="R_Mark up Factor_Dispute Register Master_RC EXECUTIVE SUMMARY END Jan 2010. (version 2)" xfId="8946"/>
    <cellStyle name="R_Mark up Factor_Dispute Register Master_RC EXECUTIVE SUMMARY END JULY 2009." xfId="8947"/>
    <cellStyle name="R_Mark up Factor_Dispute Register Master_RC EXECUTIVE SUMMARY END JULY 2009._1" xfId="8948"/>
    <cellStyle name="R_Mark up Factor_Dispute Register Master_RC EXECUTIVE SUMMARY END JULY 2009._1_Cost Reduction_Contracts Overview Slide_Oct 2009 v2" xfId="8949"/>
    <cellStyle name="R_Mark up Factor_Dispute Register Master_RC EXECUTIVE SUMMARY END JULY 2009._1_Proposed Overall Monthly Cost Report - End March 2010" xfId="8950"/>
    <cellStyle name="R_Mark up Factor_Dispute Register Master_RC EXECUTIVE SUMMARY END JULY 2009._1_Quality_October 2009" xfId="8951"/>
    <cellStyle name="R_Mark up Factor_Dispute Register Master_RC EXECUTIVE SUMMARY END JULY 2009._1_Reg&amp;Legal_ASGISA_CSR_Stakemngt" xfId="8952"/>
    <cellStyle name="R_Mark up Factor_Dispute Register Master_RC EXECUTIVE SUMMARY END JULY 2009._Cost Reduction_Contracts Overview Slide_Oct 2009 v2" xfId="8953"/>
    <cellStyle name="R_Mark up Factor_Dispute Register Master_RC EXECUTIVE SUMMARY END JULY 2009._PC Master Report" xfId="8954"/>
    <cellStyle name="R_Mark up Factor_Dispute Register Master_RC EXECUTIVE SUMMARY END JULY 2009._Proposed Overall Monthly Cost Report - End March 2010" xfId="8955"/>
    <cellStyle name="R_Mark up Factor_Dispute Register Master_RC EXECUTIVE SUMMARY END JULY 2009._Quality_October 2009" xfId="8956"/>
    <cellStyle name="R_Mark up Factor_Dispute Register Master_RC EXECUTIVE SUMMARY END JULY 2009._Reg&amp;Legal_ASGISA_CSR_Stakemngt" xfId="8957"/>
    <cellStyle name="R_Mark up Factor_Dispute Register Master_RC EXECUTIVE SUMMARY END SEP 2009." xfId="8958"/>
    <cellStyle name="R_Mark up Factor_High Level Projection - February 2011" xfId="8959"/>
    <cellStyle name="R_Mark up Factor_June 09 r2" xfId="8960"/>
    <cellStyle name="R_Mark up Factor_June 09 r2_PC Master Report" xfId="8961"/>
    <cellStyle name="R_Mark up Factor_June 09 r2_Proposed Overall Monthly Cost Report - End March 2010" xfId="8962"/>
    <cellStyle name="R_Mark up Factor_ncw20090925 Extn Komati Time &amp; Cost" xfId="8963"/>
    <cellStyle name="R_Mark up Factor_October Claims Report (downloaded_06112009)" xfId="8964"/>
    <cellStyle name="R_Mark up Factor_P02_Boiler Package_Contract Control Logs May 2009(1)" xfId="8965"/>
    <cellStyle name="R_Mark up Factor_P02_Boiler Package_Contract Control Logs May 2009(1)_PC Master Report" xfId="8966"/>
    <cellStyle name="R_Mark up Factor_P02_Boiler Package_Contract Control Logs May 2009(1)_Proposed Overall Monthly Cost Report - End March 2010" xfId="8967"/>
    <cellStyle name="R_Mark up Factor_P03_Turbine_Mayl_09_User_Contract_Logs rev 2" xfId="8968"/>
    <cellStyle name="R_Mark up Factor_P03_Turbine_Mayl_09_User_Contract_Logs rev 2_PC Master Report" xfId="8969"/>
    <cellStyle name="R_Mark up Factor_P03_Turbine_Mayl_09_User_Contract_Logs rev 2_Proposed Overall Monthly Cost Report - End March 2010" xfId="8970"/>
    <cellStyle name="R_Mark up Factor_P04_LP_Services_26_October_09_Rev1_Master(Draft)" xfId="8971"/>
    <cellStyle name="R_Mark up Factor_P06_Water_Treatment_28_May_09_Rev0_Master(Draft)" xfId="8972"/>
    <cellStyle name="R_Mark up Factor_P06_Water_Treatment_28_May_09_Rev0_Master(Draft)_PC Master Report" xfId="8973"/>
    <cellStyle name="R_Mark up Factor_P06_Water_Treatment_28_May_09_Rev0_Master(Draft)_Proposed Overall Monthly Cost Report - End March 2010" xfId="8974"/>
    <cellStyle name="R_Mark up Factor_P06_Water_Treatment_29_June_09_Rev0_Master(Draft)" xfId="8975"/>
    <cellStyle name="R_Mark up Factor_P06_Water_Treatment_29_June_09_Rev0_Master(Draft)_PC Master Report" xfId="8976"/>
    <cellStyle name="R_Mark up Factor_P06_Water_Treatment_29_June_09_Rev0_Master(Draft)_Proposed Overall Monthly Cost Report - End March 2010" xfId="8977"/>
    <cellStyle name="R_Mark up Factor_P08_Main Civil May 09 r2" xfId="8978"/>
    <cellStyle name="R_Mark up Factor_P08_Main Civil May 09 r2_PC Master Report" xfId="8979"/>
    <cellStyle name="R_Mark up Factor_P08_Main Civil May 09 r2_Proposed Overall Monthly Cost Report - End March 2010" xfId="8980"/>
    <cellStyle name="R_Mark up Factor_P10_Enabling_Civils_02_June_09_Rev1" xfId="8981"/>
    <cellStyle name="R_Mark up Factor_P10_Enabling_Civils_02_June_09_Rev1_PC Master Report" xfId="8982"/>
    <cellStyle name="R_Mark up Factor_P10_Enabling_Civils_02_June_09_Rev1_Proposed Overall Monthly Cost Report - End March 2010" xfId="8983"/>
    <cellStyle name="R_Mark up Factor_P10_Enabling_Civils_02_May_09_final" xfId="8984"/>
    <cellStyle name="R_Mark up Factor_P10_Enabling_Civils_02_May_09_final_PC Master Report" xfId="8985"/>
    <cellStyle name="R_Mark up Factor_P10_Enabling_Civils_02_May_09_final_Proposed Overall Monthly Cost Report - End March 2010" xfId="8986"/>
    <cellStyle name="R_Mark up Factor_PC Master Report" xfId="8987"/>
    <cellStyle name="R_Mark up Factor_PC Master Report Feb09 Rev1 HL (version 1)" xfId="8988"/>
    <cellStyle name="R_Mark up Factor_Proposal Register" xfId="8989"/>
    <cellStyle name="R_Mark up Factor_Proposal Register_Commited cost - January  2010" xfId="8990"/>
    <cellStyle name="R_Mark up Factor_Proposal Register_Copy of MEDUPI Claim Register- (M-Drive)" xfId="8991"/>
    <cellStyle name="R_Mark up Factor_Proposal Register_June 09 r2" xfId="8992"/>
    <cellStyle name="R_Mark up Factor_Proposal Register_June 09 r2_PC Master Report" xfId="8993"/>
    <cellStyle name="R_Mark up Factor_Proposal Register_June 09 r2_Proposed Overall Monthly Cost Report - End March 2010" xfId="8994"/>
    <cellStyle name="R_Mark up Factor_Proposal Register_October Claims Report (downloaded_06112009)" xfId="8995"/>
    <cellStyle name="R_Mark up Factor_Proposal Register_P10_Enabling_Civils_02_June_09_Rev1" xfId="8996"/>
    <cellStyle name="R_Mark up Factor_Proposal Register_P10_Enabling_Civils_02_June_09_Rev1_PC Master Report" xfId="8997"/>
    <cellStyle name="R_Mark up Factor_Proposal Register_P10_Enabling_Civils_02_June_09_Rev1_Proposed Overall Monthly Cost Report - End March 2010" xfId="8998"/>
    <cellStyle name="R_Mark up Factor_Proposal Register_P10_Enabling_Civils_02_May_09_final" xfId="8999"/>
    <cellStyle name="R_Mark up Factor_Proposal Register_P10_Enabling_Civils_02_May_09_final_PC Master Report" xfId="9000"/>
    <cellStyle name="R_Mark up Factor_Proposal Register_P10_Enabling_Civils_02_May_09_final_Proposed Overall Monthly Cost Report - End March 2010" xfId="9001"/>
    <cellStyle name="R_Mark up Factor_Proposal Register_PC Master Report" xfId="9002"/>
    <cellStyle name="R_Mark up Factor_Proposal Register_PC Master Report Feb09 Rev1 HL (version 1)" xfId="9003"/>
    <cellStyle name="R_Mark up Factor_Proposal Register_Proposed Overall Monthly Cost Report - End March 2010" xfId="9004"/>
    <cellStyle name="R_Mark up Factor_Proposal Register_RC EXECUTIVE SUMMARY END Jan 2010. (version 2)" xfId="9005"/>
    <cellStyle name="R_Mark up Factor_Proposal Register_RC EXECUTIVE SUMMARY END JULY 2009." xfId="9006"/>
    <cellStyle name="R_Mark up Factor_Proposal Register_RC EXECUTIVE SUMMARY END JULY 2009._1" xfId="9007"/>
    <cellStyle name="R_Mark up Factor_Proposal Register_RC EXECUTIVE SUMMARY END JULY 2009._1_Cost Reduction_Contracts Overview Slide_Oct 2009 v2" xfId="9008"/>
    <cellStyle name="R_Mark up Factor_Proposal Register_RC EXECUTIVE SUMMARY END JULY 2009._1_Proposed Overall Monthly Cost Report - End March 2010" xfId="9009"/>
    <cellStyle name="R_Mark up Factor_Proposal Register_RC EXECUTIVE SUMMARY END JULY 2009._1_Quality_October 2009" xfId="9010"/>
    <cellStyle name="R_Mark up Factor_Proposal Register_RC EXECUTIVE SUMMARY END JULY 2009._1_Reg&amp;Legal_ASGISA_CSR_Stakemngt" xfId="9011"/>
    <cellStyle name="R_Mark up Factor_Proposal Register_RC EXECUTIVE SUMMARY END JULY 2009._Cost Reduction_Contracts Overview Slide_Oct 2009 v2" xfId="9012"/>
    <cellStyle name="R_Mark up Factor_Proposal Register_RC EXECUTIVE SUMMARY END JULY 2009._PC Master Report" xfId="9013"/>
    <cellStyle name="R_Mark up Factor_Proposal Register_RC EXECUTIVE SUMMARY END JULY 2009._Proposed Overall Monthly Cost Report - End March 2010" xfId="9014"/>
    <cellStyle name="R_Mark up Factor_Proposal Register_RC EXECUTIVE SUMMARY END JULY 2009._Quality_October 2009" xfId="9015"/>
    <cellStyle name="R_Mark up Factor_Proposal Register_RC EXECUTIVE SUMMARY END JULY 2009._Reg&amp;Legal_ASGISA_CSR_Stakemngt" xfId="9016"/>
    <cellStyle name="R_Mark up Factor_Proposal Register_RC EXECUTIVE SUMMARY END SEP 2009." xfId="9017"/>
    <cellStyle name="R_Mark up Factor_Proposed Overall Monthly Cost Report - End March 2010" xfId="9018"/>
    <cellStyle name="R_Mark up Factor_RC EXECUTIVE SUMMARY END Jan 2010. (version 2)" xfId="9019"/>
    <cellStyle name="R_Mark up Factor_RC EXECUTIVE SUMMARY END JULY 2009." xfId="9020"/>
    <cellStyle name="R_Mark up Factor_RC EXECUTIVE SUMMARY END JULY 2009._1" xfId="9021"/>
    <cellStyle name="R_Mark up Factor_RC EXECUTIVE SUMMARY END JULY 2009._1_Cost Reduction_Contracts Overview Slide_Oct 2009 v2" xfId="9022"/>
    <cellStyle name="R_Mark up Factor_RC EXECUTIVE SUMMARY END JULY 2009._1_Proposed Overall Monthly Cost Report - End March 2010" xfId="9023"/>
    <cellStyle name="R_Mark up Factor_RC EXECUTIVE SUMMARY END JULY 2009._1_Quality_October 2009" xfId="9024"/>
    <cellStyle name="R_Mark up Factor_RC EXECUTIVE SUMMARY END JULY 2009._1_Reg&amp;Legal_ASGISA_CSR_Stakemngt" xfId="9025"/>
    <cellStyle name="R_Mark up Factor_RC EXECUTIVE SUMMARY END JULY 2009._Cost Reduction_Contracts Overview Slide_Oct 2009 v2" xfId="9026"/>
    <cellStyle name="R_Mark up Factor_RC EXECUTIVE SUMMARY END JULY 2009._PC Master Report" xfId="9027"/>
    <cellStyle name="R_Mark up Factor_RC EXECUTIVE SUMMARY END JULY 2009._Proposed Overall Monthly Cost Report - End March 2010" xfId="9028"/>
    <cellStyle name="R_Mark up Factor_RC EXECUTIVE SUMMARY END JULY 2009._Quality_October 2009" xfId="9029"/>
    <cellStyle name="R_Mark up Factor_RC EXECUTIVE SUMMARY END JULY 2009._Reg&amp;Legal_ASGISA_CSR_Stakemngt" xfId="9030"/>
    <cellStyle name="R_Mark up Factor_RC EXECUTIVE SUMMARY END SEP 2009." xfId="9031"/>
    <cellStyle name="R_Mark up Factor_Risk Register Master" xfId="9032"/>
    <cellStyle name="R_Mark up Factor_Risk Register Master_Commited cost - January  2010" xfId="9033"/>
    <cellStyle name="R_Mark up Factor_Risk Register Master_Copy of MEDUPI Claim Register- (M-Drive)" xfId="9034"/>
    <cellStyle name="R_Mark up Factor_Risk Register Master_June 09 r2" xfId="9035"/>
    <cellStyle name="R_Mark up Factor_Risk Register Master_June 09 r2_PC Master Report" xfId="9036"/>
    <cellStyle name="R_Mark up Factor_Risk Register Master_June 09 r2_Proposed Overall Monthly Cost Report - End March 2010" xfId="9037"/>
    <cellStyle name="R_Mark up Factor_Risk Register Master_October Claims Report (downloaded_06112009)" xfId="9038"/>
    <cellStyle name="R_Mark up Factor_Risk Register Master_P10_Enabling_Civils_02_June_09_Rev1" xfId="9039"/>
    <cellStyle name="R_Mark up Factor_Risk Register Master_P10_Enabling_Civils_02_June_09_Rev1_PC Master Report" xfId="9040"/>
    <cellStyle name="R_Mark up Factor_Risk Register Master_P10_Enabling_Civils_02_June_09_Rev1_Proposed Overall Monthly Cost Report - End March 2010" xfId="9041"/>
    <cellStyle name="R_Mark up Factor_Risk Register Master_P10_Enabling_Civils_02_May_09_final" xfId="9042"/>
    <cellStyle name="R_Mark up Factor_Risk Register Master_P10_Enabling_Civils_02_May_09_final_PC Master Report" xfId="9043"/>
    <cellStyle name="R_Mark up Factor_Risk Register Master_P10_Enabling_Civils_02_May_09_final_Proposed Overall Monthly Cost Report - End March 2010" xfId="9044"/>
    <cellStyle name="R_Mark up Factor_Risk Register Master_PC Master Report" xfId="9045"/>
    <cellStyle name="R_Mark up Factor_Risk Register Master_PC Master Report Feb09 Rev1 HL (version 1)" xfId="9046"/>
    <cellStyle name="R_Mark up Factor_Risk Register Master_Proposed Overall Monthly Cost Report - End March 2010" xfId="9047"/>
    <cellStyle name="R_Mark up Factor_Risk Register Master_RC EXECUTIVE SUMMARY END Jan 2010. (version 2)" xfId="9048"/>
    <cellStyle name="R_Mark up Factor_Risk Register Master_RC EXECUTIVE SUMMARY END JULY 2009." xfId="9049"/>
    <cellStyle name="R_Mark up Factor_Risk Register Master_RC EXECUTIVE SUMMARY END JULY 2009._1" xfId="9050"/>
    <cellStyle name="R_Mark up Factor_Risk Register Master_RC EXECUTIVE SUMMARY END JULY 2009._1_Cost Reduction_Contracts Overview Slide_Oct 2009 v2" xfId="9051"/>
    <cellStyle name="R_Mark up Factor_Risk Register Master_RC EXECUTIVE SUMMARY END JULY 2009._1_Proposed Overall Monthly Cost Report - End March 2010" xfId="9052"/>
    <cellStyle name="R_Mark up Factor_Risk Register Master_RC EXECUTIVE SUMMARY END JULY 2009._1_Quality_October 2009" xfId="9053"/>
    <cellStyle name="R_Mark up Factor_Risk Register Master_RC EXECUTIVE SUMMARY END JULY 2009._1_Reg&amp;Legal_ASGISA_CSR_Stakemngt" xfId="9054"/>
    <cellStyle name="R_Mark up Factor_Risk Register Master_RC EXECUTIVE SUMMARY END JULY 2009._Cost Reduction_Contracts Overview Slide_Oct 2009 v2" xfId="9055"/>
    <cellStyle name="R_Mark up Factor_Risk Register Master_RC EXECUTIVE SUMMARY END JULY 2009._PC Master Report" xfId="9056"/>
    <cellStyle name="R_Mark up Factor_Risk Register Master_RC EXECUTIVE SUMMARY END JULY 2009._Proposed Overall Monthly Cost Report - End March 2010" xfId="9057"/>
    <cellStyle name="R_Mark up Factor_Risk Register Master_RC EXECUTIVE SUMMARY END JULY 2009._Quality_October 2009" xfId="9058"/>
    <cellStyle name="R_Mark up Factor_Risk Register Master_RC EXECUTIVE SUMMARY END JULY 2009._Reg&amp;Legal_ASGISA_CSR_Stakemngt" xfId="9059"/>
    <cellStyle name="R_Mark up Factor_Risk Register Master_RC EXECUTIVE SUMMARY END SEP 2009." xfId="9060"/>
    <cellStyle name="R_Mark up Factor_Trend Register Master" xfId="9061"/>
    <cellStyle name="R_Mark up Factor_Trend Register Master_Commited cost - January  2010" xfId="9062"/>
    <cellStyle name="R_Mark up Factor_Trend Register Master_Copy of MEDUPI Claim Register- (M-Drive)" xfId="9063"/>
    <cellStyle name="R_Mark up Factor_Trend Register Master_June 09 r2" xfId="9064"/>
    <cellStyle name="R_Mark up Factor_Trend Register Master_June 09 r2_PC Master Report" xfId="9065"/>
    <cellStyle name="R_Mark up Factor_Trend Register Master_June 09 r2_Proposed Overall Monthly Cost Report - End March 2010" xfId="9066"/>
    <cellStyle name="R_Mark up Factor_Trend Register Master_October Claims Report (downloaded_06112009)" xfId="9067"/>
    <cellStyle name="R_Mark up Factor_Trend Register Master_P10_Enabling_Civils_02_June_09_Rev1" xfId="9068"/>
    <cellStyle name="R_Mark up Factor_Trend Register Master_P10_Enabling_Civils_02_June_09_Rev1_PC Master Report" xfId="9069"/>
    <cellStyle name="R_Mark up Factor_Trend Register Master_P10_Enabling_Civils_02_June_09_Rev1_Proposed Overall Monthly Cost Report - End March 2010" xfId="9070"/>
    <cellStyle name="R_Mark up Factor_Trend Register Master_P10_Enabling_Civils_02_May_09_final" xfId="9071"/>
    <cellStyle name="R_Mark up Factor_Trend Register Master_P10_Enabling_Civils_02_May_09_final_PC Master Report" xfId="9072"/>
    <cellStyle name="R_Mark up Factor_Trend Register Master_P10_Enabling_Civils_02_May_09_final_Proposed Overall Monthly Cost Report - End March 2010" xfId="9073"/>
    <cellStyle name="R_Mark up Factor_Trend Register Master_PC Master Report" xfId="9074"/>
    <cellStyle name="R_Mark up Factor_Trend Register Master_PC Master Report Feb09 Rev1 HL (version 1)" xfId="9075"/>
    <cellStyle name="R_Mark up Factor_Trend Register Master_Proposed Overall Monthly Cost Report - End March 2010" xfId="9076"/>
    <cellStyle name="R_Mark up Factor_Trend Register Master_RC EXECUTIVE SUMMARY END Jan 2010. (version 2)" xfId="9077"/>
    <cellStyle name="R_Mark up Factor_Trend Register Master_RC EXECUTIVE SUMMARY END JULY 2009." xfId="9078"/>
    <cellStyle name="R_Mark up Factor_Trend Register Master_RC EXECUTIVE SUMMARY END JULY 2009._1" xfId="9079"/>
    <cellStyle name="R_Mark up Factor_Trend Register Master_RC EXECUTIVE SUMMARY END JULY 2009._1_Cost Reduction_Contracts Overview Slide_Oct 2009 v2" xfId="9080"/>
    <cellStyle name="R_Mark up Factor_Trend Register Master_RC EXECUTIVE SUMMARY END JULY 2009._1_Proposed Overall Monthly Cost Report - End March 2010" xfId="9081"/>
    <cellStyle name="R_Mark up Factor_Trend Register Master_RC EXECUTIVE SUMMARY END JULY 2009._1_Quality_October 2009" xfId="9082"/>
    <cellStyle name="R_Mark up Factor_Trend Register Master_RC EXECUTIVE SUMMARY END JULY 2009._1_Reg&amp;Legal_ASGISA_CSR_Stakemngt" xfId="9083"/>
    <cellStyle name="R_Mark up Factor_Trend Register Master_RC EXECUTIVE SUMMARY END JULY 2009._Cost Reduction_Contracts Overview Slide_Oct 2009 v2" xfId="9084"/>
    <cellStyle name="R_Mark up Factor_Trend Register Master_RC EXECUTIVE SUMMARY END JULY 2009._PC Master Report" xfId="9085"/>
    <cellStyle name="R_Mark up Factor_Trend Register Master_RC EXECUTIVE SUMMARY END JULY 2009._Proposed Overall Monthly Cost Report - End March 2010" xfId="9086"/>
    <cellStyle name="R_Mark up Factor_Trend Register Master_RC EXECUTIVE SUMMARY END JULY 2009._Quality_October 2009" xfId="9087"/>
    <cellStyle name="R_Mark up Factor_Trend Register Master_RC EXECUTIVE SUMMARY END JULY 2009._Reg&amp;Legal_ASGISA_CSR_Stakemngt" xfId="9088"/>
    <cellStyle name="R_Mark up Factor_Trend Register Master_RC EXECUTIVE SUMMARY END SEP 2009." xfId="9089"/>
    <cellStyle name="R_Mark up Factor_U1" xfId="9090"/>
    <cellStyle name="R_Mark up Factor_U2" xfId="9091"/>
    <cellStyle name="R_Mark up Factor_U3" xfId="9092"/>
    <cellStyle name="R_Mark up Factor_U4" xfId="9093"/>
    <cellStyle name="R_Mark up Factor_U5" xfId="9094"/>
    <cellStyle name="R_Mark up Factor_U6" xfId="9095"/>
    <cellStyle name="R_Mark-up" xfId="9096"/>
    <cellStyle name="R_Mark-up_20080925 ice services Assessment Task order No 4" xfId="9097"/>
    <cellStyle name="R_Mark-up_20080925 ice services Assessment Task order No 4_20110725chk1 DGR ice Timesheet data - July 2011" xfId="9098"/>
    <cellStyle name="R_Mark-up_20090225rev &amp; 20090425 Task Order 25&amp;26 ice services assessments" xfId="9099"/>
    <cellStyle name="R_Mark-up_20090315 CED Project support_update" xfId="9100"/>
    <cellStyle name="R_Mark-up_20090315 CED Project support_update_20090225rev &amp; 20090425 Task Order 25&amp;26 ice services assessments" xfId="9101"/>
    <cellStyle name="R_Mark-up_20090315 CED Project support_update_20090225rev &amp; 20090425 Task Order 25&amp;26 ice services assessments_20110725chk1 DGR ice Timesheet data - July 2011" xfId="9102"/>
    <cellStyle name="R_Mark-up_20090315 CED Project support_update_20091025 Task Order 24 ice services assessment" xfId="9103"/>
    <cellStyle name="R_Mark-up_20090315 CED Project support_update_20091025 Task Order 25 ice services assessment" xfId="9104"/>
    <cellStyle name="R_Mark-up_20090315 CED Project support_update_20091025 Task Order 25&amp;26 ice services assessment" xfId="9105"/>
    <cellStyle name="R_Mark-up_20090315 CED Project support_update_20091025 Task Order 26 ice services assessment" xfId="9106"/>
    <cellStyle name="R_Mark-up_20090315 CED Project support_update_20091025 Task Order 28 ice services assessment Mercury SS" xfId="9107"/>
    <cellStyle name="R_Mark-up_20090315 CED Project support_update_20091025 Task Order 29 ice services assessment" xfId="9108"/>
    <cellStyle name="R_Mark-up_20090315 CED Project support_update_20091025 Task Order 31 ice services assessment" xfId="9109"/>
    <cellStyle name="R_Mark-up_20090315 CED Project support_update_20091025 Task Order 33 ice services assessment" xfId="9110"/>
    <cellStyle name="R_Mark-up_20090315 CED Project support_update_20091025 Task Order 34 ice services assessment" xfId="9111"/>
    <cellStyle name="R_Mark-up_20090315 CED Project support_update_20091025 Task Order 35 ice services assessment" xfId="9112"/>
    <cellStyle name="R_Mark-up_20090315 CED Project support_update_20091025 Task Order 36 ice services assessment" xfId="9113"/>
    <cellStyle name="R_Mark-up_20090315 CED Project support_update_20091025 Task Order 37 ice services assessment" xfId="9114"/>
    <cellStyle name="R_Mark-up_20090315 CED Project support_update_20091025 Task Order 37 Revised split ice services assessment" xfId="9115"/>
    <cellStyle name="R_Mark-up_20090315 CED Project support_update_20091025 Task Order 39 ice services assessment" xfId="9116"/>
    <cellStyle name="R_Mark-up_20090315 CED Project support_update_20091025 Task Order 40 ice services assessment" xfId="9117"/>
    <cellStyle name="R_Mark-up_20090315 CED Project support_update_20091025 Task Order 41 ice services assessment &amp; invoice" xfId="9118"/>
    <cellStyle name="R_Mark-up_20090315 CED Project support_update_20091025 Task Order 42 ice services assessment" xfId="9119"/>
    <cellStyle name="R_Mark-up_20090315 CED Project support_update_20091025 Task Order 43 ice services assessment" xfId="9120"/>
    <cellStyle name="R_Mark-up_20090315 CED Project support_update_20091025 Task Order 44 ice services assessment" xfId="9121"/>
    <cellStyle name="R_Mark-up_20090315 CED Project support_update_20091025Rev Task Order 26 ice services assessment" xfId="9122"/>
    <cellStyle name="R_Mark-up_20090315 CED Project support_update_200911 chk Task 41 Kusile Silos forecast" xfId="9123"/>
    <cellStyle name="R_Mark-up_20090315 CED Project support_update_200911 Task Order 46 ice services Forecast" xfId="9124"/>
    <cellStyle name="R_Mark-up_20090315 CED Project support_update_20091103 CED Project support services" xfId="9125"/>
    <cellStyle name="R_Mark-up_20090315 CED Project support_update_20091104 CED Project support services" xfId="9126"/>
    <cellStyle name="R_Mark-up_20090315 CED Project support_update_20091105 CED Project support services" xfId="9127"/>
    <cellStyle name="R_Mark-up_20090315 CED Project support_update_20091125 Coal &amp; Ash Task Orders ice services invoice" xfId="9128"/>
    <cellStyle name="R_Mark-up_20090315 CED Project support_update_20091125 Task Medupi Electrical ice services invoice" xfId="9129"/>
    <cellStyle name="R_Mark-up_20090315 CED Project support_update_20091125 Task order 02 ice services assessment" xfId="9130"/>
    <cellStyle name="R_Mark-up_20090315 CED Project support_update_20091125 Task Order 31 ice services assessment &amp; invoice" xfId="9131"/>
    <cellStyle name="R_Mark-up_20090315 CED Project support_update_20091125 Task Order 32 ice services assessment" xfId="9132"/>
    <cellStyle name="R_Mark-up_20090315 CED Project support_update_20091125 Task Order 47 ice services assessment" xfId="9133"/>
    <cellStyle name="R_Mark-up_20090315 CED Project support_update_20091208 CED Project support services_nic003" xfId="9134"/>
    <cellStyle name="R_Mark-up_20090315 CED Project support_update_20091211 Task 51 Forecast ice services" xfId="9135"/>
    <cellStyle name="R_Mark-up_20090315 CED Project support_update_20091225 Task order 04 ice services assessment &amp; invoice" xfId="9136"/>
    <cellStyle name="R_Mark-up_20090315 CED Project support_update_20091225 Task Order 20 ice services assessment &amp; invoice" xfId="9137"/>
    <cellStyle name="R_Mark-up_20090315 CED Project support_update_20091225 Task order 46 assessment &amp; invoice" xfId="9138"/>
    <cellStyle name="R_Mark-up_20090315 CED Project support_update_20091230rev1 CED Project support services" xfId="9139"/>
    <cellStyle name="R_Mark-up_20090315 CED Project support_update_20100125 Coal &amp; Ash Task Orders ice services invoice" xfId="9140"/>
    <cellStyle name="R_Mark-up_20090315 CED Project support_update_20100125 Task 51 Hrs to date ice services" xfId="9141"/>
    <cellStyle name="R_Mark-up_20090315 CED Project support_update_20100125 Task Medupi Electrical ice services invoice" xfId="9142"/>
    <cellStyle name="R_Mark-up_20090315 CED Project support_update_20100125 Task order 02 ice services assessment" xfId="9143"/>
    <cellStyle name="R_Mark-up_20090315 CED Project support_update_20100125 Task Order 20 ice services assessment &amp; invoice" xfId="9144"/>
    <cellStyle name="R_Mark-up_20090315 CED Project support_update_20100125 Task Order 45 ice services assessment" xfId="9145"/>
    <cellStyle name="R_Mark-up_20090315 CED Project support_update_20100125 Task Order 51 ice services assessment &amp; invoice" xfId="9146"/>
    <cellStyle name="R_Mark-up_20090315 CED Project support_update_20100225 Task order 04 ice services assessment &amp; invoice" xfId="9147"/>
    <cellStyle name="R_Mark-up_20090315 CED Project support_update_20100304 CED Project support services" xfId="9148"/>
    <cellStyle name="R_Mark-up_20090315 CED Project support_update_20100304rev1 CED Project support services" xfId="9149"/>
    <cellStyle name="R_Mark-up_20090315 CED Project support_update_20100325 Task 51 Hrs to date ice services" xfId="9150"/>
    <cellStyle name="R_Mark-up_20090315 CED Project support_update_20100325 Task Medupi Electrical ice services invoice" xfId="9151"/>
    <cellStyle name="R_Mark-up_20090315 CED Project support_update_20100325 Task order 02 ice services assessment &amp; invoice" xfId="9152"/>
    <cellStyle name="R_Mark-up_20090315 CED Project support_update_20100325 Task Order 20 ice services assessment &amp; invoice" xfId="9153"/>
    <cellStyle name="R_Mark-up_20090315 CED Project support_update_20100329 Updated Task 53 Gen Transf Forecast ice services" xfId="9154"/>
    <cellStyle name="R_Mark-up_20090315 CED Project support_update_20100425 ice services Task No 0012 FGD assessment &amp; invoice" xfId="9155"/>
    <cellStyle name="R_Mark-up_20090315 CED Project support_update_20100425 Task 52 Cabling assessment &amp; invoice ice services" xfId="9156"/>
    <cellStyle name="R_Mark-up_20090315 CED Project support_update_20100425 Task order 04 ice services assessment &amp; invoice" xfId="9157"/>
    <cellStyle name="R_Mark-up_20090315 CED Project support_update_20100425 Task Order 29 ice services assessment &amp; invoice" xfId="9158"/>
    <cellStyle name="R_Mark-up_20090315 CED Project support_update_20100425 Task Order 51 ice services assessment &amp; invoice" xfId="9159"/>
    <cellStyle name="R_Mark-up_20090315 CED Project support_update_20100425 Task Order 55 ice services assessment &amp; invoice" xfId="9160"/>
    <cellStyle name="R_Mark-up_20090315 CED Project support_update_20100425 Task Order 56 ice services assessment &amp; invoice" xfId="9161"/>
    <cellStyle name="R_Mark-up_20090315 CED Project support_update_20100429 CED Project support Timesheet current" xfId="9162"/>
    <cellStyle name="R_Mark-up_20090315 CED Project support_update_20100525 ice services Task No 0012 FGD assessment" xfId="9163"/>
    <cellStyle name="R_Mark-up_20090315 CED Project support_update_20100525 Task order 04 ice services assessment &amp; invoice" xfId="9164"/>
    <cellStyle name="R_Mark-up_20090315 CED Project support_update_20100613 Task Order 34 ice services assessment &amp; invoice" xfId="9165"/>
    <cellStyle name="R_Mark-up_20090315 CED Project support_update_20100625 ice services Electrical &amp; C&amp;I assessment" xfId="9166"/>
    <cellStyle name="R_Mark-up_20090315 CED Project support_update_20100625 ice services Task No 0012 FGD assessment" xfId="9167"/>
    <cellStyle name="R_Mark-up_20090315 CED Project support_update_20100625 Task order 04 ice services assessment &amp; invoice" xfId="9168"/>
    <cellStyle name="R_Mark-up_20090315 CED Project support_update_20100625 Turbine Summary weekly Timesheets" xfId="9169"/>
    <cellStyle name="R_Mark-up_20090315 CED Project support_update_20100725 Task order 04 ice services assessment &amp; invoice" xfId="9170"/>
    <cellStyle name="R_Mark-up_20090315 CED Project support_update_20100803 Task order 02 Turbine ice services assessment dvw" xfId="9171"/>
    <cellStyle name="R_Mark-up_20090315 CED Project support_update_20100820 iWeNhle Consolidated Invoices" xfId="9172"/>
    <cellStyle name="R_Mark-up_20090315 CED Project support_update_20100820 iWeNhle Consolidated Invoices_20110725chk1 DGR ice Timesheet data - July 2011" xfId="9173"/>
    <cellStyle name="R_Mark-up_20090315 CED Project support_update_20100825 Task Order 13 ice services assessment" xfId="9174"/>
    <cellStyle name="R_Mark-up_20090315 CED Project support_update_20100902 Task order 02 Turbine ice services Ass &amp; Inv" xfId="9175"/>
    <cellStyle name="R_Mark-up_20090315 CED Project support_update_20100913 ice services Task No 0012 FGD assessment" xfId="9176"/>
    <cellStyle name="R_Mark-up_20090315 CED Project support_update_20100913 Task order 04 ice services assessment &amp; invoice" xfId="9177"/>
    <cellStyle name="R_Mark-up_20090315 CED Project support_update_20100925 ice services Medupi Electrical C&amp;I assessment" xfId="9178"/>
    <cellStyle name="R_Mark-up_20090315 CED Project support_update_20101008 Task 53 Generation ice services assessment &amp; invoice" xfId="9179"/>
    <cellStyle name="R_Mark-up_20090315 CED Project support_update_20101008 Task order 04 ice services assessment &amp; invoice (1)" xfId="9180"/>
    <cellStyle name="R_Mark-up_20090315 CED Project support_update_20101011 update ice services Task No 0012 FGD assessments &amp; invoices" xfId="9181"/>
    <cellStyle name="R_Mark-up_20090315 CED Project support_update_20101024 25Sep2010 Assess &amp; Inv Task order 02 Turbine ice services" xfId="9182"/>
    <cellStyle name="R_Mark-up_20090315 CED Project support_update_20101025 Assessment ice services Task No 0012 FGD &amp; invoice" xfId="9183"/>
    <cellStyle name="R_Mark-up_20090315 CED Project support_update_20101025 ice services assessment Task 52 Cabling &amp; invoice" xfId="9184"/>
    <cellStyle name="R_Mark-up_20090315 CED Project support_update_20101025 ice services Medupi Electrical C&amp;I assessment &amp; invoice" xfId="9185"/>
    <cellStyle name="R_Mark-up_20090315 CED Project support_update_20101025 Task Order 13 ice services assessment" xfId="9186"/>
    <cellStyle name="R_Mark-up_20090315 CED Project support_update_20101029 Task order 04 ice services assessment &amp; invoice" xfId="9187"/>
    <cellStyle name="R_Mark-up_20090315 CED Project support_update_20101109 Task 0064 Terr undergrd ice services" xfId="9188"/>
    <cellStyle name="R_Mark-up_20090315 CED Project support_update_20101116 From 1550  iWeNhle Consolidated Invoices" xfId="9189"/>
    <cellStyle name="R_Mark-up_20090315 CED Project support_update_20101116 From 1550  iWeNhle Consolidated Invoices_20110725chk1 DGR ice Timesheet data - July 2011" xfId="9190"/>
    <cellStyle name="R_Mark-up_20090315 CED Project support_update_2010825 Assessment &amp; invoice Task 0063 BoP ice services" xfId="9191"/>
    <cellStyle name="R_Mark-up_20090315 CED Project support_update_Agreed Final Hours" xfId="9192"/>
    <cellStyle name="R_Mark-up_20090315 CED Project support_update_CHECK 20091116JvD Updated Kusile Coal &amp; Ash allocation of hrs" xfId="9193"/>
    <cellStyle name="R_Mark-up_20090317 CED Project support_update" xfId="9194"/>
    <cellStyle name="R_Mark-up_20090425 Napo CHECK Kusile task orders 25  26" xfId="9195"/>
    <cellStyle name="R_Mark-up_20090425 Napo CHECK Kusile task orders 25  26_20110725chk1 DGR ice Timesheet data - July 2011" xfId="9196"/>
    <cellStyle name="R_Mark-up_20090425 Task order 03 ice services assessment" xfId="9197"/>
    <cellStyle name="R_Mark-up_20090425 Task order 04 ice services assessment" xfId="9198"/>
    <cellStyle name="R_Mark-up_20090425 Task Order 31 ice services assessment" xfId="9199"/>
    <cellStyle name="R_Mark-up_20090522 CED Project support services" xfId="9200"/>
    <cellStyle name="R_Mark-up_20090522 CED Project support services_20110725chk1 DGR ice Timesheet data - July 2011" xfId="9201"/>
    <cellStyle name="R_Mark-up_20090630 Extn Komati Time &amp; Cost" xfId="9202"/>
    <cellStyle name="R_Mark-up_20090715 Extn Komati Time &amp; Cost" xfId="9203"/>
    <cellStyle name="R_Mark-up_20090725 Task order 02 ice services assessment" xfId="9204"/>
    <cellStyle name="R_Mark-up_20090725 Task order 03 ice services assessment" xfId="9205"/>
    <cellStyle name="R_Mark-up_20090725 Task order 04 ice services assessment" xfId="9206"/>
    <cellStyle name="R_Mark-up_20090725 Task order 08 ice services assessment" xfId="9207"/>
    <cellStyle name="R_Mark-up_20090725 Task Order 09 ice services assessment" xfId="9208"/>
    <cellStyle name="R_Mark-up_20090725 Task order 34 ice services assessment" xfId="9209"/>
    <cellStyle name="R_Mark-up_20090725rev Extn Komati Time &amp; Cost" xfId="9210"/>
    <cellStyle name="R_Mark-up_20090825rev Extn Komati Time &amp; Cost" xfId="9211"/>
    <cellStyle name="R_Mark-up_20090907 hour alloc Status Task order Nos 35  36 Diesel Gen  UPS" xfId="9212"/>
    <cellStyle name="R_Mark-up_20090907 hour alloc Status Task order Nos 35  36 Diesel Gen  UPS_20110725chk1 DGR ice Timesheet data - July 2011" xfId="9213"/>
    <cellStyle name="R_Mark-up_20090908 Extn Komati Time &amp; Cost" xfId="9214"/>
    <cellStyle name="R_Mark-up_20090925rev Extn Komati Time &amp; Cost" xfId="9215"/>
    <cellStyle name="R_Mark-up_20090925tm Komati Hrs &amp; km ice services" xfId="9216"/>
    <cellStyle name="R_Mark-up_20090925tm Komati Hrs &amp; km ice services_20100225rev Extn Komati Time &amp; Cost" xfId="9217"/>
    <cellStyle name="R_Mark-up_20090925tm Komati Hrs &amp; km ice services_20100225rev1 Extn Komati Time &amp; Cost" xfId="9218"/>
    <cellStyle name="R_Mark-up_20090925tm Komati Hrs &amp; km ice services_20100325 Extn Komati Time &amp; Cost" xfId="9219"/>
    <cellStyle name="R_Mark-up_20090925tm Komati Hrs &amp; km ice services_20100325rev Extn Komati Time &amp; Cost" xfId="9220"/>
    <cellStyle name="R_Mark-up_20090925tm Komati Hrs &amp; km ice services_20100325tm Extn Komati Hours &amp; km" xfId="9221"/>
    <cellStyle name="R_Mark-up_20090925tm Komati Hrs &amp; km ice services_20100423 Extn Komati Time &amp; Cost" xfId="9222"/>
    <cellStyle name="R_Mark-up_20090925tm Komati Hrs &amp; km ice services_20100525 Extn Komati Time &amp; Cost" xfId="9223"/>
    <cellStyle name="R_Mark-up_20090925tm Komati Hrs &amp; km ice services_20100525cm Komati assessment Hrs &amp; km_2" xfId="9224"/>
    <cellStyle name="R_Mark-up_20090925tm Komati Hrs &amp; km ice services_20100625 Extn Komati Time &amp; Cost" xfId="9225"/>
    <cellStyle name="R_Mark-up_20090925tm Komati Hrs &amp; km ice services_20100625cm Komati services assessment hrs &amp; km" xfId="9226"/>
    <cellStyle name="R_Mark-up_20090925tm Komati Hrs &amp; km ice services_20100721cm Komati Services Hours &amp; km" xfId="9227"/>
    <cellStyle name="R_Mark-up_20090925tm Komati Hrs &amp; km ice services_20100721tm Komati Services Hours &amp; km" xfId="9228"/>
    <cellStyle name="R_Mark-up_20090925tm Komati Hrs &amp; km ice services_20100725rev2 Extn Komati Time &amp; Cost" xfId="9229"/>
    <cellStyle name="R_Mark-up_20090925tm Komati Hrs &amp; km ice services_20100825cm Komati Services Hours &amp; km" xfId="9230"/>
    <cellStyle name="R_Mark-up_20090925tm Komati Hrs &amp; km ice services_20100825Rev Extn Komati Time &amp; Cost" xfId="9231"/>
    <cellStyle name="R_Mark-up_20090925tm Komati Hrs &amp; km ice services_20100925REV Assessment 4600005911 Komati ice services" xfId="9232"/>
    <cellStyle name="R_Mark-up_20090925tm Komati Hrs &amp; km ice services_20100925REV Assessment 4600005911 Komati ice services_20110725chk1 DGR ice Timesheet data - July 2011" xfId="9233"/>
    <cellStyle name="R_Mark-up_20090925tm Komati Hrs &amp; km ice services_20100928 Extn Komati Time &amp; Cost" xfId="9234"/>
    <cellStyle name="R_Mark-up_20090925tm Komati Hrs &amp; km ice services_20100929rev check ICE daily capture 2010" xfId="9235"/>
    <cellStyle name="R_Mark-up_20090925tm Komati Hrs &amp; km ice services_20101028 ice assessment &amp; invoice Oct2010" xfId="9236"/>
    <cellStyle name="R_Mark-up_20090925tm Komati Hrs &amp; km ice services_2010425cm Extn Komati Hours &amp; km" xfId="9237"/>
    <cellStyle name="R_Mark-up_20090925tm Komati Hrs &amp; km ice services_2010425tm Extn Komati Hours &amp; km" xfId="9238"/>
    <cellStyle name="R_Mark-up_20090925tm Komati Hrs &amp; km ice services_20110725chk1 DGR ice Timesheet data - July 2011" xfId="9239"/>
    <cellStyle name="R_Mark-up_20091025 Task order 02 ice services assessment" xfId="9240"/>
    <cellStyle name="R_Mark-up_20091025 Task order 03 ice services assessment" xfId="9241"/>
    <cellStyle name="R_Mark-up_20091025 Task order 04 ice services assessment" xfId="9242"/>
    <cellStyle name="R_Mark-up_20091025 Task order 08 ice services assessment" xfId="9243"/>
    <cellStyle name="R_Mark-up_20091025 Task Order 09 ice services assessment" xfId="9244"/>
    <cellStyle name="R_Mark-up_20091025 Task Order 12 ice services assessment" xfId="9245"/>
    <cellStyle name="R_Mark-up_20091025 Task Order 18 ice services assessment" xfId="9246"/>
    <cellStyle name="R_Mark-up_20091025 Task Order 20 ice services assessment" xfId="9247"/>
    <cellStyle name="R_Mark-up_20091025 Task Order 22 ice services assessment" xfId="9248"/>
    <cellStyle name="R_Mark-up_20091025 Task Order 24 ice services assessment" xfId="9249"/>
    <cellStyle name="R_Mark-up_20091025 Task Order 25 ice services assessment" xfId="9250"/>
    <cellStyle name="R_Mark-up_20091025 Task Order 25&amp;26 ice services assessment" xfId="9251"/>
    <cellStyle name="R_Mark-up_20091025 Task Order 26 ice services assessment" xfId="9252"/>
    <cellStyle name="R_Mark-up_20091025 Task Order 28 ice services assessment Mercury SS" xfId="9253"/>
    <cellStyle name="R_Mark-up_20091025 Task Order 29 ice services assessment" xfId="9254"/>
    <cellStyle name="R_Mark-up_20091025 Task Order 31 ice services assessment" xfId="9255"/>
    <cellStyle name="R_Mark-up_20091025 Task Order 33 ice services assessment" xfId="9256"/>
    <cellStyle name="R_Mark-up_20091025 Task Order 34 ice services assessment" xfId="9257"/>
    <cellStyle name="R_Mark-up_20091025 Task Order 35 ice services assessment" xfId="9258"/>
    <cellStyle name="R_Mark-up_20091025 Task Order 36 ice services assessment" xfId="9259"/>
    <cellStyle name="R_Mark-up_20091025 Task Order 37 ice services assessment" xfId="9260"/>
    <cellStyle name="R_Mark-up_20091025 Task Order 37 Revised split ice services assessment" xfId="9261"/>
    <cellStyle name="R_Mark-up_20091025 Task Order 39 ice services assessment" xfId="9262"/>
    <cellStyle name="R_Mark-up_20091025 Task Order 40 ice services assessment" xfId="9263"/>
    <cellStyle name="R_Mark-up_20091025 Task Order 41 ice services assessment &amp; invoice" xfId="9264"/>
    <cellStyle name="R_Mark-up_20091025 Task Order 42 ice services assessment" xfId="9265"/>
    <cellStyle name="R_Mark-up_20091025 Task Order 43 ice services assessment" xfId="9266"/>
    <cellStyle name="R_Mark-up_20091025 Task Order 44 ice services assessment" xfId="9267"/>
    <cellStyle name="R_Mark-up_20091025cm Komati Hrs &amp; km ice services" xfId="9268"/>
    <cellStyle name="R_Mark-up_20091025Rev Task Order 26 ice services assessment" xfId="9269"/>
    <cellStyle name="R_Mark-up_20091025rev1 Extn Komati Time &amp; Cost" xfId="9270"/>
    <cellStyle name="R_Mark-up_20091025rev2 Extn Komati Time &amp; Cost" xfId="9271"/>
    <cellStyle name="R_Mark-up_20091030rev3 CED Project support services" xfId="9272"/>
    <cellStyle name="R_Mark-up_20091030rev3 CED Project support services_20110725chk1 DGR ice Timesheet data - July 2011" xfId="9273"/>
    <cellStyle name="R_Mark-up_200911 chk Task 41 Kusile Silos forecast" xfId="9274"/>
    <cellStyle name="R_Mark-up_200911 chk Task 41 Kusile Silos forecast_20110725chk1 DGR ice Timesheet data - July 2011" xfId="9275"/>
    <cellStyle name="R_Mark-up_200911 Task Order 46 ice services Forecast" xfId="9276"/>
    <cellStyle name="R_Mark-up_200911 Task Order 46 ice services Forecast_20110725chk1 DGR ice Timesheet data - July 2011" xfId="9277"/>
    <cellStyle name="R_Mark-up_20091101rev CED Project support services" xfId="9278"/>
    <cellStyle name="R_Mark-up_20091101rev CED Project support services_20110725chk1 DGR ice Timesheet data - July 2011" xfId="9279"/>
    <cellStyle name="R_Mark-up_20091102 CED Project support services" xfId="9280"/>
    <cellStyle name="R_Mark-up_20091102 CED Project support services_20110725chk1 DGR ice Timesheet data - July 2011" xfId="9281"/>
    <cellStyle name="R_Mark-up_20091103 CED Project support services" xfId="9282"/>
    <cellStyle name="R_Mark-up_20091103 CED Project support services_20110725chk1 DGR ice Timesheet data - July 2011" xfId="9283"/>
    <cellStyle name="R_Mark-up_20091104 CED Project support services" xfId="9284"/>
    <cellStyle name="R_Mark-up_20091104 CED Project support services_20110725chk1 DGR ice Timesheet data - July 2011" xfId="9285"/>
    <cellStyle name="R_Mark-up_20091105 CED Project support services" xfId="9286"/>
    <cellStyle name="R_Mark-up_20091105 CED Project support services_20110725chk1 DGR ice Timesheet data - July 2011" xfId="9287"/>
    <cellStyle name="R_Mark-up_20091125 Task order 02 ice services assessment" xfId="9288"/>
    <cellStyle name="R_Mark-up_20091125 Task order 04 ice services assessment" xfId="9289"/>
    <cellStyle name="R_Mark-up_20091125 Task Order 31 ice services assessment &amp; invoice" xfId="9290"/>
    <cellStyle name="R_Mark-up_20091125 Task Order 32 ice services assessment" xfId="9291"/>
    <cellStyle name="R_Mark-up_20091125 Task Order 47 ice services assessment" xfId="9292"/>
    <cellStyle name="R_Mark-up_20091125cindy Komati Hrs &amp; km ice services" xfId="9293"/>
    <cellStyle name="R_Mark-up_20091125tm rev Komati Hrs &amp; km ice services" xfId="9294"/>
    <cellStyle name="R_Mark-up_200911rev Extn Komati Time &amp; Cost" xfId="9295"/>
    <cellStyle name="R_Mark-up_20091208 CED Project support services_nic003" xfId="9296"/>
    <cellStyle name="R_Mark-up_20091208 CED Project support services_nic003_20110725chk1 DGR ice Timesheet data - July 2011" xfId="9297"/>
    <cellStyle name="R_Mark-up_20091209 CED Task order list" xfId="9298"/>
    <cellStyle name="R_Mark-up_20091209 CED Task order list_20110725chk1 DGR ice Timesheet data - July 2011" xfId="9299"/>
    <cellStyle name="R_Mark-up_20091211 Task 29 Forecast ice services" xfId="9300"/>
    <cellStyle name="R_Mark-up_20091211 Task 51 Forecast ice services" xfId="9301"/>
    <cellStyle name="R_Mark-up_20091214 CED Project support services" xfId="9302"/>
    <cellStyle name="R_Mark-up_20091214 CED Project support services_20110725chk1 DGR ice Timesheet data - July 2011" xfId="9303"/>
    <cellStyle name="R_Mark-up_20091225 Task order 04 ice services assessment &amp; invoice" xfId="9304"/>
    <cellStyle name="R_Mark-up_20091225 Task Order 20 ice services assessment &amp; invoice" xfId="9305"/>
    <cellStyle name="R_Mark-up_20091225 Task order 46 assessment &amp; invoice" xfId="9306"/>
    <cellStyle name="R_Mark-up_20091225 Task order 46 assessment &amp; invoice_20110725chk1 DGR ice Timesheet data - July 2011" xfId="9307"/>
    <cellStyle name="R_Mark-up_20091230 CED Project support services" xfId="9308"/>
    <cellStyle name="R_Mark-up_20091230 CED Project support services_20110725chk1 DGR ice Timesheet data - July 2011" xfId="9309"/>
    <cellStyle name="R_Mark-up_20091230rev1 CED Project support services" xfId="9310"/>
    <cellStyle name="R_Mark-up_20091230rev1 CED Project support services_20110725chk1 DGR ice Timesheet data - July 2011" xfId="9311"/>
    <cellStyle name="R_Mark-up_20091231 Task 52 Forecast ice services" xfId="9312"/>
    <cellStyle name="R_Mark-up_200912rev1 Extn Komati Time &amp; Cost" xfId="9313"/>
    <cellStyle name="R_Mark-up_20100104 CED Project support services" xfId="9314"/>
    <cellStyle name="R_Mark-up_20100104 CED Project support services_20110725chk1 DGR ice Timesheet data - July 2011" xfId="9315"/>
    <cellStyle name="R_Mark-up_20100125 Task 51 Hrs to date ice services" xfId="9316"/>
    <cellStyle name="R_Mark-up_20100125 Task 51 Hrs to date ice services_20110725chk1 DGR ice Timesheet data - July 2011" xfId="9317"/>
    <cellStyle name="R_Mark-up_20100125 Task order 02 ice assessment hours" xfId="9318"/>
    <cellStyle name="R_Mark-up_20100125 Task order 02 ice services assessment" xfId="9319"/>
    <cellStyle name="R_Mark-up_20100125 Task Order 20 ice services assessment &amp; invoice" xfId="9320"/>
    <cellStyle name="R_Mark-up_20100125 Task Order 45 ice services assessment" xfId="9321"/>
    <cellStyle name="R_Mark-up_20100125 Task Order 51 ice services assessment &amp; invoice" xfId="9322"/>
    <cellStyle name="R_Mark-up_20100125cm Komati Hrs &amp; km ice services" xfId="9323"/>
    <cellStyle name="R_Mark-up_20100125dm Task Order 20 ice services assessment &amp; invoice" xfId="9324"/>
    <cellStyle name="R_Mark-up_20100125rev Extn Komati Time &amp; Cost" xfId="9325"/>
    <cellStyle name="R_Mark-up_20100210Rev CED Project support services" xfId="9326"/>
    <cellStyle name="R_Mark-up_20100210Rev CED Project support services_20110725chk1 DGR ice Timesheet data - July 2011" xfId="9327"/>
    <cellStyle name="R_Mark-up_20100225 Task order 04 ice services assessment &amp; invoice" xfId="9328"/>
    <cellStyle name="R_Mark-up_20100225rev Extn Komati Time &amp; Cost" xfId="9329"/>
    <cellStyle name="R_Mark-up_20100225rev1 Extn Komati Time &amp; Cost" xfId="9330"/>
    <cellStyle name="R_Mark-up_20100302 Task No 13 Gen Transf proposal ice services" xfId="9331"/>
    <cellStyle name="R_Mark-up_20100304 CED Project support services" xfId="9332"/>
    <cellStyle name="R_Mark-up_20100304 CED Project support services_20110725chk1 DGR ice Timesheet data - July 2011" xfId="9333"/>
    <cellStyle name="R_Mark-up_20100304rev1 CED Project support services" xfId="9334"/>
    <cellStyle name="R_Mark-up_20100304rev1 CED Project support services_20110725chk1 DGR ice Timesheet data - July 2011" xfId="9335"/>
    <cellStyle name="R_Mark-up_20100325 Extn Komati Time &amp; Cost" xfId="9336"/>
    <cellStyle name="R_Mark-up_20100325 Task 51 Hrs to date ice services" xfId="9337"/>
    <cellStyle name="R_Mark-up_20100325 Task 51 Hrs to date ice services_20110725chk1 DGR ice Timesheet data - July 2011" xfId="9338"/>
    <cellStyle name="R_Mark-up_20100325 Task order 02 ice services assessment &amp; invoice" xfId="9339"/>
    <cellStyle name="R_Mark-up_20100325 Task order 02 ice services Turbine details" xfId="9340"/>
    <cellStyle name="R_Mark-up_20100325 Task order 02 ice services Turbine details_20110725chk1 DGR ice Timesheet data - July 2011" xfId="9341"/>
    <cellStyle name="R_Mark-up_20100325rev Extn Komati Time &amp; Cost" xfId="9342"/>
    <cellStyle name="R_Mark-up_20100325tm Extn Komati Hours &amp; km" xfId="9343"/>
    <cellStyle name="R_Mark-up_20100329 Updated Task 53 Gen Transf Forecast ice services" xfId="9344"/>
    <cellStyle name="R_Mark-up_20100408 Task No 0012 FGD proposal ice services" xfId="9345"/>
    <cellStyle name="R_Mark-up_20100423 Extn Komati Time &amp; Cost" xfId="9346"/>
    <cellStyle name="R_Mark-up_20100425 Task 29 Limestone Hrs ice services" xfId="9347"/>
    <cellStyle name="R_Mark-up_20100425 Task 29 Limestone Hrs ice services_20110725chk1 DGR ice Timesheet data - July 2011" xfId="9348"/>
    <cellStyle name="R_Mark-up_20100425 Task Order 29 ice services assessment &amp; invoice" xfId="9349"/>
    <cellStyle name="R_Mark-up_20100425 Task Order 51 ice services assessment &amp; invoice" xfId="9350"/>
    <cellStyle name="R_Mark-up_20100429 CED Project support Timesheet current" xfId="9351"/>
    <cellStyle name="R_Mark-up_20100429 CED Project support Timesheet current_20110725chk1 DGR ice Timesheet data - July 2011" xfId="9352"/>
    <cellStyle name="R_Mark-up_20100511 Task 63 BoP hrs" xfId="9353"/>
    <cellStyle name="R_Mark-up_20100511 Task 63 BoP hrs_20110725chk1 DGR ice Timesheet data - July 2011" xfId="9354"/>
    <cellStyle name="R_Mark-up_20100518 Medupi March 2010 summary" xfId="9355"/>
    <cellStyle name="R_Mark-up_20100525 Extn Komati Time &amp; Cost" xfId="9356"/>
    <cellStyle name="R_Mark-up_20100525cm Komati assessment Hrs &amp; km_2" xfId="9357"/>
    <cellStyle name="R_Mark-up_20100625 Extn Komati Time &amp; Cost" xfId="9358"/>
    <cellStyle name="R_Mark-up_20100625 Turbine Summary weekly Timesheets" xfId="9359"/>
    <cellStyle name="R_Mark-up_20100625cm Komati services assessment hrs &amp; km" xfId="9360"/>
    <cellStyle name="R_Mark-up_20100721cm Komati Services Hours &amp; km" xfId="9361"/>
    <cellStyle name="R_Mark-up_20100721tm Komati Services Hours &amp; km" xfId="9362"/>
    <cellStyle name="R_Mark-up_20100725 Hrs to date Task 0063 BoP ice services" xfId="9363"/>
    <cellStyle name="R_Mark-up_20100725 Hrs to date Task 0063 BoP ice services_20110725chk1 DGR ice Timesheet data - July 2011" xfId="9364"/>
    <cellStyle name="R_Mark-up_20100725rev2 Extn Komati Time &amp; Cost" xfId="9365"/>
    <cellStyle name="R_Mark-up_20100803 Task order 02 Turbine ice services assessment dvw" xfId="9366"/>
    <cellStyle name="R_Mark-up_20100820 iWeNhle Consolidated Invoices" xfId="9367"/>
    <cellStyle name="R_Mark-up_20100820 iWeNhle Consolidated Invoices_20110725chk1 DGR ice Timesheet data - July 2011" xfId="9368"/>
    <cellStyle name="R_Mark-up_20100825cm Komati Services Hours &amp; km" xfId="9369"/>
    <cellStyle name="R_Mark-up_20100825Rev Extn Komati Time &amp; Cost" xfId="9370"/>
    <cellStyle name="R_Mark-up_20100902 Task order 02 Turbine ice services Ass &amp; Inv" xfId="9371"/>
    <cellStyle name="R_Mark-up_20100913 CED Project support Timesheet current" xfId="9372"/>
    <cellStyle name="R_Mark-up_20100913 CED Project support Timesheet current_20110725chk1 DGR ice Timesheet data - July 2011" xfId="9373"/>
    <cellStyle name="R_Mark-up_20100925REV Assessment 4600005911 Komati ice services" xfId="9374"/>
    <cellStyle name="R_Mark-up_20100925REV Assessment 4600005911 Komati ice services_20110725chk1 DGR ice Timesheet data - July 2011" xfId="9375"/>
    <cellStyle name="R_Mark-up_20100928 Extn Komati Time &amp; Cost" xfId="9376"/>
    <cellStyle name="R_Mark-up_20100929rev check ICE daily capture 2010" xfId="9377"/>
    <cellStyle name="R_Mark-up_20101008 Task 53 Generation ice services assessment &amp; invoice" xfId="9378"/>
    <cellStyle name="R_Mark-up_20101018_Challenge Session Revisions FINAL" xfId="9379"/>
    <cellStyle name="R_Mark-up_20101020 info Task order 02 Turbine ice services assessmen" xfId="9380"/>
    <cellStyle name="R_Mark-up_20101024 25Sep2010 Assess &amp; Inv Task order 02 Turbine ice services" xfId="9381"/>
    <cellStyle name="R_Mark-up_20101028 ice assessment &amp; invoice Oct2010" xfId="9382"/>
    <cellStyle name="R_Mark-up_20101109 CED Project support Timesheet current" xfId="9383"/>
    <cellStyle name="R_Mark-up_20101109 CED Project support Timesheet current_20110725chk1 DGR ice Timesheet data - July 2011" xfId="9384"/>
    <cellStyle name="R_Mark-up_20101109 Task 0064 Terr undergrd ice services" xfId="9385"/>
    <cellStyle name="R_Mark-up_2010425cm Extn Komati Hours &amp; km" xfId="9386"/>
    <cellStyle name="R_Mark-up_2010425tm Extn Komati Hours &amp; km" xfId="9387"/>
    <cellStyle name="R_Mark-up_2010825 Assessment &amp; invoice Task 0063 BoP ice services" xfId="9388"/>
    <cellStyle name="R_Mark-up_20110725chk1 DGR ice Timesheet data - July 2011" xfId="9389"/>
    <cellStyle name="R_Mark-up_Agreed Final Hours" xfId="9390"/>
    <cellStyle name="R_Mark-up_Agreed Final Hours_20110725chk1 DGR ice Timesheet data - July 2011" xfId="9391"/>
    <cellStyle name="R_Mark-up_Boiler Package_Contract Control Logs Sep 2010" xfId="9392"/>
    <cellStyle name="R_Mark-up_Book1" xfId="9393"/>
    <cellStyle name="R_Mark-up_Book1_PC Master Report" xfId="9394"/>
    <cellStyle name="R_Mark-up_Book1_Proposed Overall Monthly Cost Report - End March 2010" xfId="9395"/>
    <cellStyle name="R_Mark-up_CHECK 20091116JvD Updated Kusile Coal &amp; Ash allocation of hrs" xfId="9396"/>
    <cellStyle name="R_Mark-up_CHECK 20091116JvD Updated Kusile Coal &amp; Ash allocation of hrs_20110725chk1 DGR ice Timesheet data - July 2011" xfId="9397"/>
    <cellStyle name="R_Mark-up_Cindy ice Services assessment Hrs 25Jun2009" xfId="9398"/>
    <cellStyle name="R_Mark-up_Commited cost - January  2010" xfId="9399"/>
    <cellStyle name="R_Mark-up_Contract Log Register" xfId="9400"/>
    <cellStyle name="R_Mark-up_Contract Log Register 2" xfId="9401"/>
    <cellStyle name="R_Mark-up_Contract Log Register_Commited cost - January  2010" xfId="9402"/>
    <cellStyle name="R_Mark-up_Contract Log Register_Copy of MEDUPI Claim Register- (M-Drive)" xfId="9403"/>
    <cellStyle name="R_Mark-up_Contract Log Register_October Claims Report (downloaded_06112009)" xfId="9404"/>
    <cellStyle name="R_Mark-up_Contract Log Register_P10_Enabling_Civils_02_June_09_Rev1" xfId="9405"/>
    <cellStyle name="R_Mark-up_Contract Log Register_P10_Enabling_Civils_02_June_09_Rev1_PC Master Report" xfId="9406"/>
    <cellStyle name="R_Mark-up_Contract Log Register_P10_Enabling_Civils_02_June_09_Rev1_Proposed Overall Monthly Cost Report - End March 2010" xfId="9407"/>
    <cellStyle name="R_Mark-up_Contract Log Register_P10_Enabling_Civils_02_May_09_final" xfId="9408"/>
    <cellStyle name="R_Mark-up_Contract Log Register_P10_Enabling_Civils_02_May_09_final_PC Master Report" xfId="9409"/>
    <cellStyle name="R_Mark-up_Contract Log Register_P10_Enabling_Civils_02_May_09_final_Proposed Overall Monthly Cost Report - End March 2010" xfId="9410"/>
    <cellStyle name="R_Mark-up_Contract Log Register_PC Master Report" xfId="9411"/>
    <cellStyle name="R_Mark-up_Contract Log Register_PC Master Report Feb09 Rev1 HL (version 1)" xfId="9412"/>
    <cellStyle name="R_Mark-up_Contract Log Register_Proposed Overall Monthly Cost Report - End March 2010" xfId="9413"/>
    <cellStyle name="R_Mark-up_Contract Log Register_RC EXECUTIVE SUMMARY END Jan 2010. (version 2)" xfId="9414"/>
    <cellStyle name="R_Mark-up_Contract Log Register_RC EXECUTIVE SUMMARY END JULY 2009." xfId="9415"/>
    <cellStyle name="R_Mark-up_Contract Log Register_RC EXECUTIVE SUMMARY END JULY 2009._1" xfId="9416"/>
    <cellStyle name="R_Mark-up_Contract Log Register_RC EXECUTIVE SUMMARY END JULY 2009._1_Proposed Overall Monthly Cost Report - End March 2010" xfId="9417"/>
    <cellStyle name="R_Mark-up_Contract Log Register_RC EXECUTIVE SUMMARY END JULY 2009._PC Master Report" xfId="9418"/>
    <cellStyle name="R_Mark-up_Contract Log Register_RC EXECUTIVE SUMMARY END JULY 2009._Proposed Overall Monthly Cost Report - End March 2010" xfId="9419"/>
    <cellStyle name="R_Mark-up_Contract Log Register_RC EXECUTIVE SUMMARY END SEP 2009." xfId="9420"/>
    <cellStyle name="R_Mark-up_Copy of MEDUPI Claim Register- (M-Drive)" xfId="9421"/>
    <cellStyle name="R_Mark-up_Dispute Register Master" xfId="9422"/>
    <cellStyle name="R_Mark-up_Dispute Register Master_Copy of MEDUPI Claim Register- (M-Drive)" xfId="9423"/>
    <cellStyle name="R_Mark-up_Dispute Register Master_October Claims Report (downloaded_06112009)" xfId="9424"/>
    <cellStyle name="R_Mark-up_Dispute Register Master_PC Master Report" xfId="9425"/>
    <cellStyle name="R_Mark-up_Dispute Register Master_Proposed Overall Monthly Cost Report - End March 2010" xfId="9426"/>
    <cellStyle name="R_Mark-up_ice Services assessment Hrs 25Aug2009" xfId="9427"/>
    <cellStyle name="R_Mark-up_ice Services assessment Hrs 25Jul2009" xfId="9428"/>
    <cellStyle name="R_Mark-up_June 09 r2" xfId="9429"/>
    <cellStyle name="R_Mark-up_June 09 r2_PC Master Report" xfId="9430"/>
    <cellStyle name="R_Mark-up_June 09 r2_Proposed Overall Monthly Cost Report - End March 2010" xfId="9431"/>
    <cellStyle name="R_Mark-up_ncw20090925 Extn Komati Time &amp; Cost" xfId="9432"/>
    <cellStyle name="R_Mark-up_October Claims Report (downloaded_06112009)" xfId="9433"/>
    <cellStyle name="R_Mark-up_P02_Boiler Package_Contract Control Logs May 2009(1)" xfId="9434"/>
    <cellStyle name="R_Mark-up_P02_Boiler Package_Contract Control Logs May 2009(1)_PC Master Report" xfId="9435"/>
    <cellStyle name="R_Mark-up_P02_Boiler Package_Contract Control Logs May 2009(1)_Proposed Overall Monthly Cost Report - End March 2010" xfId="9436"/>
    <cellStyle name="R_Mark-up_P03_Turbine_Mayl_09_User_Contract_Logs rev 2" xfId="9437"/>
    <cellStyle name="R_Mark-up_P03_Turbine_Mayl_09_User_Contract_Logs rev 2_PC Master Report" xfId="9438"/>
    <cellStyle name="R_Mark-up_P03_Turbine_Mayl_09_User_Contract_Logs rev 2_Proposed Overall Monthly Cost Report - End March 2010" xfId="9439"/>
    <cellStyle name="R_Mark-up_P04_LP_Services_26_October_09_Rev1_Master(Draft)" xfId="9440"/>
    <cellStyle name="R_Mark-up_P06_Water_Treatment_28_May_09_Rev0_Master(Draft)" xfId="9441"/>
    <cellStyle name="R_Mark-up_P06_Water_Treatment_28_May_09_Rev0_Master(Draft)_PC Master Report" xfId="9442"/>
    <cellStyle name="R_Mark-up_P06_Water_Treatment_28_May_09_Rev0_Master(Draft)_Proposed Overall Monthly Cost Report - End March 2010" xfId="9443"/>
    <cellStyle name="R_Mark-up_P06_Water_Treatment_29_June_09_Rev0_Master(Draft)" xfId="9444"/>
    <cellStyle name="R_Mark-up_P06_Water_Treatment_29_June_09_Rev0_Master(Draft)_PC Master Report" xfId="9445"/>
    <cellStyle name="R_Mark-up_P06_Water_Treatment_29_June_09_Rev0_Master(Draft)_Proposed Overall Monthly Cost Report - End March 2010" xfId="9446"/>
    <cellStyle name="R_Mark-up_P08_Main Civil May 09 r2" xfId="9447"/>
    <cellStyle name="R_Mark-up_P08_Main Civil May 09 r2_PC Master Report" xfId="9448"/>
    <cellStyle name="R_Mark-up_P08_Main Civil May 09 r2_Proposed Overall Monthly Cost Report - End March 2010" xfId="9449"/>
    <cellStyle name="R_Mark-up_P10_Enabling_Civils_02_June_09_Rev1" xfId="9450"/>
    <cellStyle name="R_Mark-up_P10_Enabling_Civils_02_June_09_Rev1_PC Master Report" xfId="9451"/>
    <cellStyle name="R_Mark-up_P10_Enabling_Civils_02_June_09_Rev1_Proposed Overall Monthly Cost Report - End March 2010" xfId="9452"/>
    <cellStyle name="R_Mark-up_P10_Enabling_Civils_02_May_09_final" xfId="9453"/>
    <cellStyle name="R_Mark-up_P10_Enabling_Civils_02_May_09_final_PC Master Report" xfId="9454"/>
    <cellStyle name="R_Mark-up_P10_Enabling_Civils_02_May_09_final_Proposed Overall Monthly Cost Report - End March 2010" xfId="9455"/>
    <cellStyle name="R_Mark-up_PC Master Report" xfId="9456"/>
    <cellStyle name="R_Mark-up_PC Master Report Feb09 Rev1 HL (version 1)" xfId="9457"/>
    <cellStyle name="R_Mark-up_Proposed Overall Monthly Cost Report - End March 2010" xfId="9458"/>
    <cellStyle name="R_Mark-up_RC EXECUTIVE SUMMARY END Jan 2010. (version 2)" xfId="9459"/>
    <cellStyle name="R_Mark-up_RC EXECUTIVE SUMMARY END JULY 2009." xfId="9460"/>
    <cellStyle name="R_Mark-up_RC EXECUTIVE SUMMARY END JULY 2009._1" xfId="9461"/>
    <cellStyle name="R_Mark-up_RC EXECUTIVE SUMMARY END JULY 2009._1_Proposed Overall Monthly Cost Report - End March 2010" xfId="9462"/>
    <cellStyle name="R_Mark-up_RC EXECUTIVE SUMMARY END JULY 2009._PC Master Report" xfId="9463"/>
    <cellStyle name="R_Mark-up_RC EXECUTIVE SUMMARY END JULY 2009._Proposed Overall Monthly Cost Report - End March 2010" xfId="9464"/>
    <cellStyle name="R_Mark-up_RC EXECUTIVE SUMMARY END SEP 2009." xfId="9465"/>
    <cellStyle name="R_Mark-up_Risk Register Master" xfId="9466"/>
    <cellStyle name="R_Mark-up_Risk Register Master_Copy of MEDUPI Claim Register- (M-Drive)" xfId="9467"/>
    <cellStyle name="R_Mark-up_Risk Register Master_October Claims Report (downloaded_06112009)" xfId="9468"/>
    <cellStyle name="R_Mark-up_Risk Register Master_PC Master Report" xfId="9469"/>
    <cellStyle name="R_Mark-up_Risk Register Master_Proposed Overall Monthly Cost Report - End March 2010" xfId="9470"/>
    <cellStyle name="R_Mark-up_Support Consolidation" xfId="9471"/>
    <cellStyle name="R_Mark-up_Trend Register Master" xfId="9472"/>
    <cellStyle name="R_Mark-up_Trend Register Master_Copy of MEDUPI Claim Register- (M-Drive)" xfId="9473"/>
    <cellStyle name="R_Mark-up_Trend Register Master_October Claims Report (downloaded_06112009)" xfId="9474"/>
    <cellStyle name="R_Mark-up_Trend Register Master_PC Master Report" xfId="9475"/>
    <cellStyle name="R_Mark-up_Trend Register Master_Proposed Overall Monthly Cost Report - End March 2010" xfId="9476"/>
    <cellStyle name="R_ncw20090925 Extn Komati Time &amp; Cost" xfId="9477"/>
    <cellStyle name="R_October Claims Report (downloaded_06112009)" xfId="9478"/>
    <cellStyle name="R_P02_Boiler Package_Contract Control Logs May 2009(1)" xfId="9479"/>
    <cellStyle name="R_P02_Boiler Package_Contract Control Logs May 2009(1)_PC Master Report" xfId="9480"/>
    <cellStyle name="R_P02_Boiler Package_Contract Control Logs May 2009(1)_Proposed Overall Monthly Cost Report - End March 2010" xfId="9481"/>
    <cellStyle name="R_P03_Turbine_Mayl_09_User_Contract_Logs rev 2" xfId="9482"/>
    <cellStyle name="R_P03_Turbine_Mayl_09_User_Contract_Logs rev 2_PC Master Report" xfId="9483"/>
    <cellStyle name="R_P03_Turbine_Mayl_09_User_Contract_Logs rev 2_Proposed Overall Monthly Cost Report - End March 2010" xfId="9484"/>
    <cellStyle name="R_P04_LP_Services_26_October_09_Rev1_Master(Draft)" xfId="9485"/>
    <cellStyle name="R_P06_Water_Treatment_28_May_09_Rev0_Master(Draft)" xfId="9486"/>
    <cellStyle name="R_P06_Water_Treatment_28_May_09_Rev0_Master(Draft)_PC Master Report" xfId="9487"/>
    <cellStyle name="R_P06_Water_Treatment_28_May_09_Rev0_Master(Draft)_Proposed Overall Monthly Cost Report - End March 2010" xfId="9488"/>
    <cellStyle name="R_P06_Water_Treatment_29_June_09_Rev0_Master(Draft)" xfId="9489"/>
    <cellStyle name="R_P06_Water_Treatment_29_June_09_Rev0_Master(Draft)_PC Master Report" xfId="9490"/>
    <cellStyle name="R_P06_Water_Treatment_29_June_09_Rev0_Master(Draft)_Proposed Overall Monthly Cost Report - End March 2010" xfId="9491"/>
    <cellStyle name="R_P08_Main Civil May 09 r2" xfId="9492"/>
    <cellStyle name="R_P08_Main Civil May 09 r2_PC Master Report" xfId="9493"/>
    <cellStyle name="R_P08_Main Civil May 09 r2_Proposed Overall Monthly Cost Report - End March 2010" xfId="9494"/>
    <cellStyle name="R_P10_Enabling_Civils_02_June_09_Rev1" xfId="9495"/>
    <cellStyle name="R_P10_Enabling_Civils_02_June_09_Rev1_PC Master Report" xfId="9496"/>
    <cellStyle name="R_P10_Enabling_Civils_02_June_09_Rev1_Proposed Overall Monthly Cost Report - End March 2010" xfId="9497"/>
    <cellStyle name="R_P10_Enabling_Civils_02_May_09_final" xfId="9498"/>
    <cellStyle name="R_P10_Enabling_Civils_02_May_09_final_PC Master Report" xfId="9499"/>
    <cellStyle name="R_P10_Enabling_Civils_02_May_09_final_Proposed Overall Monthly Cost Report - End March 2010" xfId="9500"/>
    <cellStyle name="R_PC Master Report" xfId="9501"/>
    <cellStyle name="R_PC Master Report Feb09 Rev1 HL (version 1)" xfId="9502"/>
    <cellStyle name="R_PRICE SCHEDULES" xfId="9503"/>
    <cellStyle name="R_PRICE SCHEDULES_20080925 ice services Assessment Task order No 4" xfId="9504"/>
    <cellStyle name="R_PRICE SCHEDULES_20080925 ice services Assessment Task order No 4_20110725chk1 DGR ice Timesheet data - July 2011" xfId="9505"/>
    <cellStyle name="R_PRICE SCHEDULES_20090225rev &amp; 20090425 Task Order 25&amp;26 ice services assessments" xfId="9506"/>
    <cellStyle name="R_PRICE SCHEDULES_20090315 CED Project support_update" xfId="9507"/>
    <cellStyle name="R_PRICE SCHEDULES_20090315 CED Project support_update_20090225rev &amp; 20090425 Task Order 25&amp;26 ice services assessments" xfId="9508"/>
    <cellStyle name="R_PRICE SCHEDULES_20090315 CED Project support_update_20090225rev &amp; 20090425 Task Order 25&amp;26 ice services assessments_20110725chk1 DGR ice Timesheet data - July 2011" xfId="9509"/>
    <cellStyle name="R_PRICE SCHEDULES_20090315 CED Project support_update_20091025 Task Order 24 ice services assessment" xfId="9510"/>
    <cellStyle name="R_PRICE SCHEDULES_20090315 CED Project support_update_20091025 Task Order 25 ice services assessment" xfId="9511"/>
    <cellStyle name="R_PRICE SCHEDULES_20090315 CED Project support_update_20091025 Task Order 25&amp;26 ice services assessment" xfId="9512"/>
    <cellStyle name="R_PRICE SCHEDULES_20090315 CED Project support_update_20091025 Task Order 26 ice services assessment" xfId="9513"/>
    <cellStyle name="R_PRICE SCHEDULES_20090315 CED Project support_update_20091025 Task Order 28 ice services assessment Mercury SS" xfId="9514"/>
    <cellStyle name="R_PRICE SCHEDULES_20090315 CED Project support_update_20091025 Task Order 29 ice services assessment" xfId="9515"/>
    <cellStyle name="R_PRICE SCHEDULES_20090315 CED Project support_update_20091025 Task Order 31 ice services assessment" xfId="9516"/>
    <cellStyle name="R_PRICE SCHEDULES_20090315 CED Project support_update_20091025 Task Order 33 ice services assessment" xfId="9517"/>
    <cellStyle name="R_PRICE SCHEDULES_20090315 CED Project support_update_20091025 Task Order 34 ice services assessment" xfId="9518"/>
    <cellStyle name="R_PRICE SCHEDULES_20090315 CED Project support_update_20091025 Task Order 35 ice services assessment" xfId="9519"/>
    <cellStyle name="R_PRICE SCHEDULES_20090315 CED Project support_update_20091025 Task Order 36 ice services assessment" xfId="9520"/>
    <cellStyle name="R_PRICE SCHEDULES_20090315 CED Project support_update_20091025 Task Order 37 ice services assessment" xfId="9521"/>
    <cellStyle name="R_PRICE SCHEDULES_20090315 CED Project support_update_20091025 Task Order 37 Revised split ice services assessment" xfId="9522"/>
    <cellStyle name="R_PRICE SCHEDULES_20090315 CED Project support_update_20091025 Task Order 39 ice services assessment" xfId="9523"/>
    <cellStyle name="R_PRICE SCHEDULES_20090315 CED Project support_update_20091025 Task Order 40 ice services assessment" xfId="9524"/>
    <cellStyle name="R_PRICE SCHEDULES_20090315 CED Project support_update_20091025 Task Order 41 ice services assessment &amp; invoice" xfId="9525"/>
    <cellStyle name="R_PRICE SCHEDULES_20090315 CED Project support_update_20091025 Task Order 42 ice services assessment" xfId="9526"/>
    <cellStyle name="R_PRICE SCHEDULES_20090315 CED Project support_update_20091025 Task Order 43 ice services assessment" xfId="9527"/>
    <cellStyle name="R_PRICE SCHEDULES_20090315 CED Project support_update_20091025 Task Order 44 ice services assessment" xfId="9528"/>
    <cellStyle name="R_PRICE SCHEDULES_20090315 CED Project support_update_20091025Rev Task Order 26 ice services assessment" xfId="9529"/>
    <cellStyle name="R_PRICE SCHEDULES_20090315 CED Project support_update_200911 chk Task 41 Kusile Silos forecast" xfId="9530"/>
    <cellStyle name="R_PRICE SCHEDULES_20090315 CED Project support_update_200911 Task Order 46 ice services Forecast" xfId="9531"/>
    <cellStyle name="R_PRICE SCHEDULES_20090315 CED Project support_update_20091103 CED Project support services" xfId="9532"/>
    <cellStyle name="R_PRICE SCHEDULES_20090315 CED Project support_update_20091104 CED Project support services" xfId="9533"/>
    <cellStyle name="R_PRICE SCHEDULES_20090315 CED Project support_update_20091105 CED Project support services" xfId="9534"/>
    <cellStyle name="R_PRICE SCHEDULES_20090315 CED Project support_update_20091125 Coal &amp; Ash Task Orders ice services invoice" xfId="9535"/>
    <cellStyle name="R_PRICE SCHEDULES_20090315 CED Project support_update_20091125 Task Medupi Electrical ice services invoice" xfId="9536"/>
    <cellStyle name="R_PRICE SCHEDULES_20090315 CED Project support_update_20091125 Task order 02 ice services assessment" xfId="9537"/>
    <cellStyle name="R_PRICE SCHEDULES_20090315 CED Project support_update_20091125 Task Order 31 ice services assessment &amp; invoice" xfId="9538"/>
    <cellStyle name="R_PRICE SCHEDULES_20090315 CED Project support_update_20091125 Task Order 32 ice services assessment" xfId="9539"/>
    <cellStyle name="R_PRICE SCHEDULES_20090315 CED Project support_update_20091125 Task Order 47 ice services assessment" xfId="9540"/>
    <cellStyle name="R_PRICE SCHEDULES_20090315 CED Project support_update_20091208 CED Project support services_nic003" xfId="9541"/>
    <cellStyle name="R_PRICE SCHEDULES_20090315 CED Project support_update_20091211 Task 51 Forecast ice services" xfId="9542"/>
    <cellStyle name="R_PRICE SCHEDULES_20090315 CED Project support_update_20091225 Task order 04 ice services assessment &amp; invoice" xfId="9543"/>
    <cellStyle name="R_PRICE SCHEDULES_20090315 CED Project support_update_20091225 Task Order 20 ice services assessment &amp; invoice" xfId="9544"/>
    <cellStyle name="R_PRICE SCHEDULES_20090315 CED Project support_update_20091225 Task order 46 assessment &amp; invoice" xfId="9545"/>
    <cellStyle name="R_PRICE SCHEDULES_20090315 CED Project support_update_20091230rev1 CED Project support services" xfId="9546"/>
    <cellStyle name="R_PRICE SCHEDULES_20090315 CED Project support_update_20100125 Coal &amp; Ash Task Orders ice services invoice" xfId="9547"/>
    <cellStyle name="R_PRICE SCHEDULES_20090315 CED Project support_update_20100125 Task 51 Hrs to date ice services" xfId="9548"/>
    <cellStyle name="R_PRICE SCHEDULES_20090315 CED Project support_update_20100125 Task Medupi Electrical ice services invoice" xfId="9549"/>
    <cellStyle name="R_PRICE SCHEDULES_20090315 CED Project support_update_20100125 Task order 02 ice services assessment" xfId="9550"/>
    <cellStyle name="R_PRICE SCHEDULES_20090315 CED Project support_update_20100125 Task Order 20 ice services assessment &amp; invoice" xfId="9551"/>
    <cellStyle name="R_PRICE SCHEDULES_20090315 CED Project support_update_20100125 Task Order 45 ice services assessment" xfId="9552"/>
    <cellStyle name="R_PRICE SCHEDULES_20090315 CED Project support_update_20100125 Task Order 51 ice services assessment &amp; invoice" xfId="9553"/>
    <cellStyle name="R_PRICE SCHEDULES_20090315 CED Project support_update_20100225 Task order 04 ice services assessment &amp; invoice" xfId="9554"/>
    <cellStyle name="R_PRICE SCHEDULES_20090315 CED Project support_update_20100304 CED Project support services" xfId="9555"/>
    <cellStyle name="R_PRICE SCHEDULES_20090315 CED Project support_update_20100304rev1 CED Project support services" xfId="9556"/>
    <cellStyle name="R_PRICE SCHEDULES_20090315 CED Project support_update_20100325 Task 51 Hrs to date ice services" xfId="9557"/>
    <cellStyle name="R_PRICE SCHEDULES_20090315 CED Project support_update_20100325 Task Medupi Electrical ice services invoice" xfId="9558"/>
    <cellStyle name="R_PRICE SCHEDULES_20090315 CED Project support_update_20100325 Task order 02 ice services assessment &amp; invoice" xfId="9559"/>
    <cellStyle name="R_PRICE SCHEDULES_20090315 CED Project support_update_20100325 Task Order 20 ice services assessment &amp; invoice" xfId="9560"/>
    <cellStyle name="R_PRICE SCHEDULES_20090315 CED Project support_update_20100329 Updated Task 53 Gen Transf Forecast ice services" xfId="9561"/>
    <cellStyle name="R_PRICE SCHEDULES_20090315 CED Project support_update_20100425 ice services Task No 0012 FGD assessment &amp; invoice" xfId="9562"/>
    <cellStyle name="R_PRICE SCHEDULES_20090315 CED Project support_update_20100425 Task 52 Cabling assessment &amp; invoice ice services" xfId="9563"/>
    <cellStyle name="R_PRICE SCHEDULES_20090315 CED Project support_update_20100425 Task order 04 ice services assessment &amp; invoice" xfId="9564"/>
    <cellStyle name="R_PRICE SCHEDULES_20090315 CED Project support_update_20100425 Task Order 29 ice services assessment &amp; invoice" xfId="9565"/>
    <cellStyle name="R_PRICE SCHEDULES_20090315 CED Project support_update_20100425 Task Order 51 ice services assessment &amp; invoice" xfId="9566"/>
    <cellStyle name="R_PRICE SCHEDULES_20090315 CED Project support_update_20100425 Task Order 55 ice services assessment &amp; invoice" xfId="9567"/>
    <cellStyle name="R_PRICE SCHEDULES_20090315 CED Project support_update_20100425 Task Order 56 ice services assessment &amp; invoice" xfId="9568"/>
    <cellStyle name="R_PRICE SCHEDULES_20090315 CED Project support_update_20100429 CED Project support Timesheet current" xfId="9569"/>
    <cellStyle name="R_PRICE SCHEDULES_20090315 CED Project support_update_20100525 ice services Task No 0012 FGD assessment" xfId="9570"/>
    <cellStyle name="R_PRICE SCHEDULES_20090315 CED Project support_update_20100525 Task order 04 ice services assessment &amp; invoice" xfId="9571"/>
    <cellStyle name="R_PRICE SCHEDULES_20090315 CED Project support_update_20100613 Task Order 34 ice services assessment &amp; invoice" xfId="9572"/>
    <cellStyle name="R_PRICE SCHEDULES_20090315 CED Project support_update_20100625 ice services Electrical &amp; C&amp;I assessment" xfId="9573"/>
    <cellStyle name="R_PRICE SCHEDULES_20090315 CED Project support_update_20100625 ice services Task No 0012 FGD assessment" xfId="9574"/>
    <cellStyle name="R_PRICE SCHEDULES_20090315 CED Project support_update_20100625 Task order 04 ice services assessment &amp; invoice" xfId="9575"/>
    <cellStyle name="R_PRICE SCHEDULES_20090315 CED Project support_update_20100625 Turbine Summary weekly Timesheets" xfId="9576"/>
    <cellStyle name="R_PRICE SCHEDULES_20090315 CED Project support_update_20100725 Task order 04 ice services assessment &amp; invoice" xfId="9577"/>
    <cellStyle name="R_PRICE SCHEDULES_20090315 CED Project support_update_20100803 Task order 02 Turbine ice services assessment dvw" xfId="9578"/>
    <cellStyle name="R_PRICE SCHEDULES_20090315 CED Project support_update_20100820 iWeNhle Consolidated Invoices" xfId="9579"/>
    <cellStyle name="R_PRICE SCHEDULES_20090315 CED Project support_update_20100820 iWeNhle Consolidated Invoices_20110725chk1 DGR ice Timesheet data - July 2011" xfId="9580"/>
    <cellStyle name="R_PRICE SCHEDULES_20090315 CED Project support_update_20100825 Task Order 13 ice services assessment" xfId="9581"/>
    <cellStyle name="R_PRICE SCHEDULES_20090315 CED Project support_update_20100902 Task order 02 Turbine ice services Ass &amp; Inv" xfId="9582"/>
    <cellStyle name="R_PRICE SCHEDULES_20090315 CED Project support_update_20100913 ice services Task No 0012 FGD assessment" xfId="9583"/>
    <cellStyle name="R_PRICE SCHEDULES_20090315 CED Project support_update_20100913 Task order 04 ice services assessment &amp; invoice" xfId="9584"/>
    <cellStyle name="R_PRICE SCHEDULES_20090315 CED Project support_update_20100925 ice services Medupi Electrical C&amp;I assessment" xfId="9585"/>
    <cellStyle name="R_PRICE SCHEDULES_20090315 CED Project support_update_20101008 Task 53 Generation ice services assessment &amp; invoice" xfId="9586"/>
    <cellStyle name="R_PRICE SCHEDULES_20090315 CED Project support_update_20101008 Task order 04 ice services assessment &amp; invoice (1)" xfId="9587"/>
    <cellStyle name="R_PRICE SCHEDULES_20090315 CED Project support_update_20101011 update ice services Task No 0012 FGD assessments &amp; invoices" xfId="9588"/>
    <cellStyle name="R_PRICE SCHEDULES_20090315 CED Project support_update_20101024 25Sep2010 Assess &amp; Inv Task order 02 Turbine ice services" xfId="9589"/>
    <cellStyle name="R_PRICE SCHEDULES_20090315 CED Project support_update_20101025 Assessment ice services Task No 0012 FGD &amp; invoice" xfId="9590"/>
    <cellStyle name="R_PRICE SCHEDULES_20090315 CED Project support_update_20101025 ice services assessment Task 52 Cabling &amp; invoice" xfId="9591"/>
    <cellStyle name="R_PRICE SCHEDULES_20090315 CED Project support_update_20101025 ice services Medupi Electrical C&amp;I assessment &amp; invoice" xfId="9592"/>
    <cellStyle name="R_PRICE SCHEDULES_20090315 CED Project support_update_20101025 Task Order 13 ice services assessment" xfId="9593"/>
    <cellStyle name="R_PRICE SCHEDULES_20090315 CED Project support_update_20101029 Task order 04 ice services assessment &amp; invoice" xfId="9594"/>
    <cellStyle name="R_PRICE SCHEDULES_20090315 CED Project support_update_20101109 Task 0064 Terr undergrd ice services" xfId="9595"/>
    <cellStyle name="R_PRICE SCHEDULES_20090315 CED Project support_update_20101116 From 1550  iWeNhle Consolidated Invoices" xfId="9596"/>
    <cellStyle name="R_PRICE SCHEDULES_20090315 CED Project support_update_20101116 From 1550  iWeNhle Consolidated Invoices_20110725chk1 DGR ice Timesheet data - July 2011" xfId="9597"/>
    <cellStyle name="R_PRICE SCHEDULES_20090315 CED Project support_update_2010825 Assessment &amp; invoice Task 0063 BoP ice services" xfId="9598"/>
    <cellStyle name="R_PRICE SCHEDULES_20090315 CED Project support_update_Agreed Final Hours" xfId="9599"/>
    <cellStyle name="R_PRICE SCHEDULES_20090315 CED Project support_update_CHECK 20091116JvD Updated Kusile Coal &amp; Ash allocation of hrs" xfId="9600"/>
    <cellStyle name="R_PRICE SCHEDULES_20090317 CED Project support_update" xfId="9601"/>
    <cellStyle name="R_PRICE SCHEDULES_20090425 Napo CHECK Kusile task orders 25  26" xfId="9602"/>
    <cellStyle name="R_PRICE SCHEDULES_20090425 Napo CHECK Kusile task orders 25  26_20110725chk1 DGR ice Timesheet data - July 2011" xfId="9603"/>
    <cellStyle name="R_PRICE SCHEDULES_20090425 Task order 03 ice services assessment" xfId="9604"/>
    <cellStyle name="R_PRICE SCHEDULES_20090425 Task order 04 ice services assessment" xfId="9605"/>
    <cellStyle name="R_PRICE SCHEDULES_20090425 Task Order 31 ice services assessment" xfId="9606"/>
    <cellStyle name="R_PRICE SCHEDULES_20090522 CED Project support services" xfId="9607"/>
    <cellStyle name="R_PRICE SCHEDULES_20090522 CED Project support services_20110725chk1 DGR ice Timesheet data - July 2011" xfId="9608"/>
    <cellStyle name="R_PRICE SCHEDULES_20090630 Extn Komati Time &amp; Cost" xfId="9609"/>
    <cellStyle name="R_PRICE SCHEDULES_20090715 Extn Komati Time &amp; Cost" xfId="9610"/>
    <cellStyle name="R_PRICE SCHEDULES_20090725 Task order 02 ice services assessment" xfId="9611"/>
    <cellStyle name="R_PRICE SCHEDULES_20090725 Task order 03 ice services assessment" xfId="9612"/>
    <cellStyle name="R_PRICE SCHEDULES_20090725 Task order 04 ice services assessment" xfId="9613"/>
    <cellStyle name="R_PRICE SCHEDULES_20090725 Task order 08 ice services assessment" xfId="9614"/>
    <cellStyle name="R_PRICE SCHEDULES_20090725 Task Order 09 ice services assessment" xfId="9615"/>
    <cellStyle name="R_PRICE SCHEDULES_20090725 Task order 34 ice services assessment" xfId="9616"/>
    <cellStyle name="R_PRICE SCHEDULES_20090725rev Extn Komati Time &amp; Cost" xfId="9617"/>
    <cellStyle name="R_PRICE SCHEDULES_20090825rev Extn Komati Time &amp; Cost" xfId="9618"/>
    <cellStyle name="R_PRICE SCHEDULES_20090907 hour alloc Status Task order Nos 35  36 Diesel Gen  UPS" xfId="9619"/>
    <cellStyle name="R_PRICE SCHEDULES_20090907 hour alloc Status Task order Nos 35  36 Diesel Gen  UPS_20110725chk1 DGR ice Timesheet data - July 2011" xfId="9620"/>
    <cellStyle name="R_PRICE SCHEDULES_20090908 Extn Komati Time &amp; Cost" xfId="9621"/>
    <cellStyle name="R_PRICE SCHEDULES_20090925rev Extn Komati Time &amp; Cost" xfId="9622"/>
    <cellStyle name="R_PRICE SCHEDULES_20090925tm Komati Hrs &amp; km ice services" xfId="9623"/>
    <cellStyle name="R_PRICE SCHEDULES_20090925tm Komati Hrs &amp; km ice services_20100225rev Extn Komati Time &amp; Cost" xfId="9624"/>
    <cellStyle name="R_PRICE SCHEDULES_20090925tm Komati Hrs &amp; km ice services_20100225rev1 Extn Komati Time &amp; Cost" xfId="9625"/>
    <cellStyle name="R_PRICE SCHEDULES_20090925tm Komati Hrs &amp; km ice services_20100325 Extn Komati Time &amp; Cost" xfId="9626"/>
    <cellStyle name="R_PRICE SCHEDULES_20090925tm Komati Hrs &amp; km ice services_20100325rev Extn Komati Time &amp; Cost" xfId="9627"/>
    <cellStyle name="R_PRICE SCHEDULES_20090925tm Komati Hrs &amp; km ice services_20100325tm Extn Komati Hours &amp; km" xfId="9628"/>
    <cellStyle name="R_PRICE SCHEDULES_20090925tm Komati Hrs &amp; km ice services_20100423 Extn Komati Time &amp; Cost" xfId="9629"/>
    <cellStyle name="R_PRICE SCHEDULES_20090925tm Komati Hrs &amp; km ice services_20100525 Extn Komati Time &amp; Cost" xfId="9630"/>
    <cellStyle name="R_PRICE SCHEDULES_20090925tm Komati Hrs &amp; km ice services_20100525cm Komati assessment Hrs &amp; km_2" xfId="9631"/>
    <cellStyle name="R_PRICE SCHEDULES_20090925tm Komati Hrs &amp; km ice services_20100625 Extn Komati Time &amp; Cost" xfId="9632"/>
    <cellStyle name="R_PRICE SCHEDULES_20090925tm Komati Hrs &amp; km ice services_20100625cm Komati services assessment hrs &amp; km" xfId="9633"/>
    <cellStyle name="R_PRICE SCHEDULES_20090925tm Komati Hrs &amp; km ice services_20100721cm Komati Services Hours &amp; km" xfId="9634"/>
    <cellStyle name="R_PRICE SCHEDULES_20090925tm Komati Hrs &amp; km ice services_20100721tm Komati Services Hours &amp; km" xfId="9635"/>
    <cellStyle name="R_PRICE SCHEDULES_20090925tm Komati Hrs &amp; km ice services_20100725rev2 Extn Komati Time &amp; Cost" xfId="9636"/>
    <cellStyle name="R_PRICE SCHEDULES_20090925tm Komati Hrs &amp; km ice services_20100825cm Komati Services Hours &amp; km" xfId="9637"/>
    <cellStyle name="R_PRICE SCHEDULES_20090925tm Komati Hrs &amp; km ice services_20100825Rev Extn Komati Time &amp; Cost" xfId="9638"/>
    <cellStyle name="R_PRICE SCHEDULES_20090925tm Komati Hrs &amp; km ice services_20100925REV Assessment 4600005911 Komati ice services" xfId="9639"/>
    <cellStyle name="R_PRICE SCHEDULES_20090925tm Komati Hrs &amp; km ice services_20100925REV Assessment 4600005911 Komati ice services_20110725chk1 DGR ice Timesheet data - July 2011" xfId="9640"/>
    <cellStyle name="R_PRICE SCHEDULES_20090925tm Komati Hrs &amp; km ice services_20100928 Extn Komati Time &amp; Cost" xfId="9641"/>
    <cellStyle name="R_PRICE SCHEDULES_20090925tm Komati Hrs &amp; km ice services_20100929rev check ICE daily capture 2010" xfId="9642"/>
    <cellStyle name="R_PRICE SCHEDULES_20090925tm Komati Hrs &amp; km ice services_20101028 ice assessment &amp; invoice Oct2010" xfId="9643"/>
    <cellStyle name="R_PRICE SCHEDULES_20090925tm Komati Hrs &amp; km ice services_2010425cm Extn Komati Hours &amp; km" xfId="9644"/>
    <cellStyle name="R_PRICE SCHEDULES_20090925tm Komati Hrs &amp; km ice services_2010425tm Extn Komati Hours &amp; km" xfId="9645"/>
    <cellStyle name="R_PRICE SCHEDULES_20090925tm Komati Hrs &amp; km ice services_20110725chk1 DGR ice Timesheet data - July 2011" xfId="9646"/>
    <cellStyle name="R_PRICE SCHEDULES_20091025 Task order 02 ice services assessment" xfId="9647"/>
    <cellStyle name="R_PRICE SCHEDULES_20091025 Task order 03 ice services assessment" xfId="9648"/>
    <cellStyle name="R_PRICE SCHEDULES_20091025 Task order 04 ice services assessment" xfId="9649"/>
    <cellStyle name="R_PRICE SCHEDULES_20091025 Task order 08 ice services assessment" xfId="9650"/>
    <cellStyle name="R_PRICE SCHEDULES_20091025 Task Order 09 ice services assessment" xfId="9651"/>
    <cellStyle name="R_PRICE SCHEDULES_20091025 Task Order 12 ice services assessment" xfId="9652"/>
    <cellStyle name="R_PRICE SCHEDULES_20091025 Task Order 18 ice services assessment" xfId="9653"/>
    <cellStyle name="R_PRICE SCHEDULES_20091025 Task Order 20 ice services assessment" xfId="9654"/>
    <cellStyle name="R_PRICE SCHEDULES_20091025 Task Order 22 ice services assessment" xfId="9655"/>
    <cellStyle name="R_PRICE SCHEDULES_20091025 Task Order 24 ice services assessment" xfId="9656"/>
    <cellStyle name="R_PRICE SCHEDULES_20091025 Task Order 25 ice services assessment" xfId="9657"/>
    <cellStyle name="R_PRICE SCHEDULES_20091025 Task Order 25&amp;26 ice services assessment" xfId="9658"/>
    <cellStyle name="R_PRICE SCHEDULES_20091025 Task Order 26 ice services assessment" xfId="9659"/>
    <cellStyle name="R_PRICE SCHEDULES_20091025 Task Order 28 ice services assessment Mercury SS" xfId="9660"/>
    <cellStyle name="R_PRICE SCHEDULES_20091025 Task Order 29 ice services assessment" xfId="9661"/>
    <cellStyle name="R_PRICE SCHEDULES_20091025 Task Order 31 ice services assessment" xfId="9662"/>
    <cellStyle name="R_PRICE SCHEDULES_20091025 Task Order 33 ice services assessment" xfId="9663"/>
    <cellStyle name="R_PRICE SCHEDULES_20091025 Task Order 34 ice services assessment" xfId="9664"/>
    <cellStyle name="R_PRICE SCHEDULES_20091025 Task Order 35 ice services assessment" xfId="9665"/>
    <cellStyle name="R_PRICE SCHEDULES_20091025 Task Order 36 ice services assessment" xfId="9666"/>
    <cellStyle name="R_PRICE SCHEDULES_20091025 Task Order 37 ice services assessment" xfId="9667"/>
    <cellStyle name="R_PRICE SCHEDULES_20091025 Task Order 37 Revised split ice services assessment" xfId="9668"/>
    <cellStyle name="R_PRICE SCHEDULES_20091025 Task Order 39 ice services assessment" xfId="9669"/>
    <cellStyle name="R_PRICE SCHEDULES_20091025 Task Order 40 ice services assessment" xfId="9670"/>
    <cellStyle name="R_PRICE SCHEDULES_20091025 Task Order 41 ice services assessment &amp; invoice" xfId="9671"/>
    <cellStyle name="R_PRICE SCHEDULES_20091025 Task Order 42 ice services assessment" xfId="9672"/>
    <cellStyle name="R_PRICE SCHEDULES_20091025 Task Order 43 ice services assessment" xfId="9673"/>
    <cellStyle name="R_PRICE SCHEDULES_20091025 Task Order 44 ice services assessment" xfId="9674"/>
    <cellStyle name="R_PRICE SCHEDULES_20091025cm Komati Hrs &amp; km ice services" xfId="9675"/>
    <cellStyle name="R_PRICE SCHEDULES_20091025Rev Task Order 26 ice services assessment" xfId="9676"/>
    <cellStyle name="R_PRICE SCHEDULES_20091025rev1 Extn Komati Time &amp; Cost" xfId="9677"/>
    <cellStyle name="R_PRICE SCHEDULES_20091025rev2 Extn Komati Time &amp; Cost" xfId="9678"/>
    <cellStyle name="R_PRICE SCHEDULES_20091030rev3 CED Project support services" xfId="9679"/>
    <cellStyle name="R_PRICE SCHEDULES_20091030rev3 CED Project support services_20110725chk1 DGR ice Timesheet data - July 2011" xfId="9680"/>
    <cellStyle name="R_PRICE SCHEDULES_200911 chk Task 41 Kusile Silos forecast" xfId="9681"/>
    <cellStyle name="R_PRICE SCHEDULES_200911 chk Task 41 Kusile Silos forecast_20110725chk1 DGR ice Timesheet data - July 2011" xfId="9682"/>
    <cellStyle name="R_PRICE SCHEDULES_200911 Task Order 46 ice services Forecast" xfId="9683"/>
    <cellStyle name="R_PRICE SCHEDULES_200911 Task Order 46 ice services Forecast_20110725chk1 DGR ice Timesheet data - July 2011" xfId="9684"/>
    <cellStyle name="R_PRICE SCHEDULES_20091101rev CED Project support services" xfId="9685"/>
    <cellStyle name="R_PRICE SCHEDULES_20091101rev CED Project support services_20110725chk1 DGR ice Timesheet data - July 2011" xfId="9686"/>
    <cellStyle name="R_PRICE SCHEDULES_20091102 CED Project support services" xfId="9687"/>
    <cellStyle name="R_PRICE SCHEDULES_20091102 CED Project support services_20110725chk1 DGR ice Timesheet data - July 2011" xfId="9688"/>
    <cellStyle name="R_PRICE SCHEDULES_20091103 CED Project support services" xfId="9689"/>
    <cellStyle name="R_PRICE SCHEDULES_20091103 CED Project support services_20110725chk1 DGR ice Timesheet data - July 2011" xfId="9690"/>
    <cellStyle name="R_PRICE SCHEDULES_20091104 CED Project support services" xfId="9691"/>
    <cellStyle name="R_PRICE SCHEDULES_20091104 CED Project support services_20110725chk1 DGR ice Timesheet data - July 2011" xfId="9692"/>
    <cellStyle name="R_PRICE SCHEDULES_20091105 CED Project support services" xfId="9693"/>
    <cellStyle name="R_PRICE SCHEDULES_20091105 CED Project support services_20110725chk1 DGR ice Timesheet data - July 2011" xfId="9694"/>
    <cellStyle name="R_PRICE SCHEDULES_20091125 Task order 02 ice services assessment" xfId="9695"/>
    <cellStyle name="R_PRICE SCHEDULES_20091125 Task order 04 ice services assessment" xfId="9696"/>
    <cellStyle name="R_PRICE SCHEDULES_20091125 Task Order 31 ice services assessment &amp; invoice" xfId="9697"/>
    <cellStyle name="R_PRICE SCHEDULES_20091125 Task Order 32 ice services assessment" xfId="9698"/>
    <cellStyle name="R_PRICE SCHEDULES_20091125 Task Order 47 ice services assessment" xfId="9699"/>
    <cellStyle name="R_PRICE SCHEDULES_20091125cindy Komati Hrs &amp; km ice services" xfId="9700"/>
    <cellStyle name="R_PRICE SCHEDULES_20091125tm rev Komati Hrs &amp; km ice services" xfId="9701"/>
    <cellStyle name="R_PRICE SCHEDULES_200911rev Extn Komati Time &amp; Cost" xfId="9702"/>
    <cellStyle name="R_PRICE SCHEDULES_20091208 CED Project support services_nic003" xfId="9703"/>
    <cellStyle name="R_PRICE SCHEDULES_20091208 CED Project support services_nic003_20110725chk1 DGR ice Timesheet data - July 2011" xfId="9704"/>
    <cellStyle name="R_PRICE SCHEDULES_20091209 CED Task order list" xfId="9705"/>
    <cellStyle name="R_PRICE SCHEDULES_20091209 CED Task order list_20110725chk1 DGR ice Timesheet data - July 2011" xfId="9706"/>
    <cellStyle name="R_PRICE SCHEDULES_20091211 Task 29 Forecast ice services" xfId="9707"/>
    <cellStyle name="R_PRICE SCHEDULES_20091211 Task 51 Forecast ice services" xfId="9708"/>
    <cellStyle name="R_PRICE SCHEDULES_20091214 CED Project support services" xfId="9709"/>
    <cellStyle name="R_PRICE SCHEDULES_20091214 CED Project support services_20110725chk1 DGR ice Timesheet data - July 2011" xfId="9710"/>
    <cellStyle name="R_PRICE SCHEDULES_20091225 Task order 04 ice services assessment &amp; invoice" xfId="9711"/>
    <cellStyle name="R_PRICE SCHEDULES_20091225 Task Order 20 ice services assessment &amp; invoice" xfId="9712"/>
    <cellStyle name="R_PRICE SCHEDULES_20091225 Task order 46 assessment &amp; invoice" xfId="9713"/>
    <cellStyle name="R_PRICE SCHEDULES_20091225 Task order 46 assessment &amp; invoice_20110725chk1 DGR ice Timesheet data - July 2011" xfId="9714"/>
    <cellStyle name="R_PRICE SCHEDULES_20091230 CED Project support services" xfId="9715"/>
    <cellStyle name="R_PRICE SCHEDULES_20091230 CED Project support services_20110725chk1 DGR ice Timesheet data - July 2011" xfId="9716"/>
    <cellStyle name="R_PRICE SCHEDULES_20091230rev1 CED Project support services" xfId="9717"/>
    <cellStyle name="R_PRICE SCHEDULES_20091230rev1 CED Project support services_20110725chk1 DGR ice Timesheet data - July 2011" xfId="9718"/>
    <cellStyle name="R_PRICE SCHEDULES_20091231 Task 52 Forecast ice services" xfId="9719"/>
    <cellStyle name="R_PRICE SCHEDULES_200912rev1 Extn Komati Time &amp; Cost" xfId="9720"/>
    <cellStyle name="R_PRICE SCHEDULES_20100104 CED Project support services" xfId="9721"/>
    <cellStyle name="R_PRICE SCHEDULES_20100104 CED Project support services_20110725chk1 DGR ice Timesheet data - July 2011" xfId="9722"/>
    <cellStyle name="R_PRICE SCHEDULES_20100125 Task 51 Hrs to date ice services" xfId="9723"/>
    <cellStyle name="R_PRICE SCHEDULES_20100125 Task 51 Hrs to date ice services_20110725chk1 DGR ice Timesheet data - July 2011" xfId="9724"/>
    <cellStyle name="R_PRICE SCHEDULES_20100125 Task order 02 ice assessment hours" xfId="9725"/>
    <cellStyle name="R_PRICE SCHEDULES_20100125 Task order 02 ice services assessment" xfId="9726"/>
    <cellStyle name="R_PRICE SCHEDULES_20100125 Task Order 20 ice services assessment &amp; invoice" xfId="9727"/>
    <cellStyle name="R_PRICE SCHEDULES_20100125 Task Order 45 ice services assessment" xfId="9728"/>
    <cellStyle name="R_PRICE SCHEDULES_20100125 Task Order 51 ice services assessment &amp; invoice" xfId="9729"/>
    <cellStyle name="R_PRICE SCHEDULES_20100125cm Komati Hrs &amp; km ice services" xfId="9730"/>
    <cellStyle name="R_PRICE SCHEDULES_20100125dm Task Order 20 ice services assessment &amp; invoice" xfId="9731"/>
    <cellStyle name="R_PRICE SCHEDULES_20100125rev Extn Komati Time &amp; Cost" xfId="9732"/>
    <cellStyle name="R_PRICE SCHEDULES_20100210Rev CED Project support services" xfId="9733"/>
    <cellStyle name="R_PRICE SCHEDULES_20100210Rev CED Project support services_20110725chk1 DGR ice Timesheet data - July 2011" xfId="9734"/>
    <cellStyle name="R_PRICE SCHEDULES_20100225 Task order 04 ice services assessment &amp; invoice" xfId="9735"/>
    <cellStyle name="R_PRICE SCHEDULES_20100225rev Extn Komati Time &amp; Cost" xfId="9736"/>
    <cellStyle name="R_PRICE SCHEDULES_20100225rev1 Extn Komati Time &amp; Cost" xfId="9737"/>
    <cellStyle name="R_PRICE SCHEDULES_20100302 Task No 13 Gen Transf proposal ice services" xfId="9738"/>
    <cellStyle name="R_PRICE SCHEDULES_20100304 CED Project support services" xfId="9739"/>
    <cellStyle name="R_PRICE SCHEDULES_20100304 CED Project support services_20110725chk1 DGR ice Timesheet data - July 2011" xfId="9740"/>
    <cellStyle name="R_PRICE SCHEDULES_20100304rev1 CED Project support services" xfId="9741"/>
    <cellStyle name="R_PRICE SCHEDULES_20100304rev1 CED Project support services_20110725chk1 DGR ice Timesheet data - July 2011" xfId="9742"/>
    <cellStyle name="R_PRICE SCHEDULES_20100325 Extn Komati Time &amp; Cost" xfId="9743"/>
    <cellStyle name="R_PRICE SCHEDULES_20100325 Task 51 Hrs to date ice services" xfId="9744"/>
    <cellStyle name="R_PRICE SCHEDULES_20100325 Task 51 Hrs to date ice services_20110725chk1 DGR ice Timesheet data - July 2011" xfId="9745"/>
    <cellStyle name="R_PRICE SCHEDULES_20100325 Task order 02 ice services assessment &amp; invoice" xfId="9746"/>
    <cellStyle name="R_PRICE SCHEDULES_20100325 Task order 02 ice services Turbine details" xfId="9747"/>
    <cellStyle name="R_PRICE SCHEDULES_20100325 Task order 02 ice services Turbine details_20110725chk1 DGR ice Timesheet data - July 2011" xfId="9748"/>
    <cellStyle name="R_PRICE SCHEDULES_20100325rev Extn Komati Time &amp; Cost" xfId="9749"/>
    <cellStyle name="R_PRICE SCHEDULES_20100325tm Extn Komati Hours &amp; km" xfId="9750"/>
    <cellStyle name="R_PRICE SCHEDULES_20100329 Updated Task 53 Gen Transf Forecast ice services" xfId="9751"/>
    <cellStyle name="R_PRICE SCHEDULES_20100408 Task No 0012 FGD proposal ice services" xfId="9752"/>
    <cellStyle name="R_PRICE SCHEDULES_20100423 Extn Komati Time &amp; Cost" xfId="9753"/>
    <cellStyle name="R_PRICE SCHEDULES_20100425 Task 29 Limestone Hrs ice services" xfId="9754"/>
    <cellStyle name="R_PRICE SCHEDULES_20100425 Task 29 Limestone Hrs ice services_20110725chk1 DGR ice Timesheet data - July 2011" xfId="9755"/>
    <cellStyle name="R_PRICE SCHEDULES_20100425 Task Order 29 ice services assessment &amp; invoice" xfId="9756"/>
    <cellStyle name="R_PRICE SCHEDULES_20100425 Task Order 51 ice services assessment &amp; invoice" xfId="9757"/>
    <cellStyle name="R_PRICE SCHEDULES_20100429 CED Project support Timesheet current" xfId="9758"/>
    <cellStyle name="R_PRICE SCHEDULES_20100429 CED Project support Timesheet current_20110725chk1 DGR ice Timesheet data - July 2011" xfId="9759"/>
    <cellStyle name="R_PRICE SCHEDULES_20100511 Task 63 BoP hrs" xfId="9760"/>
    <cellStyle name="R_PRICE SCHEDULES_20100511 Task 63 BoP hrs_20110725chk1 DGR ice Timesheet data - July 2011" xfId="9761"/>
    <cellStyle name="R_PRICE SCHEDULES_20100518 Medupi March 2010 summary" xfId="9762"/>
    <cellStyle name="R_PRICE SCHEDULES_20100525 Extn Komati Time &amp; Cost" xfId="9763"/>
    <cellStyle name="R_PRICE SCHEDULES_20100525cm Komati assessment Hrs &amp; km_2" xfId="9764"/>
    <cellStyle name="R_PRICE SCHEDULES_20100625 Extn Komati Time &amp; Cost" xfId="9765"/>
    <cellStyle name="R_PRICE SCHEDULES_20100625 Turbine Summary weekly Timesheets" xfId="9766"/>
    <cellStyle name="R_PRICE SCHEDULES_20100625cm Komati services assessment hrs &amp; km" xfId="9767"/>
    <cellStyle name="R_PRICE SCHEDULES_20100721cm Komati Services Hours &amp; km" xfId="9768"/>
    <cellStyle name="R_PRICE SCHEDULES_20100721tm Komati Services Hours &amp; km" xfId="9769"/>
    <cellStyle name="R_PRICE SCHEDULES_20100725 Hrs to date Task 0063 BoP ice services" xfId="9770"/>
    <cellStyle name="R_PRICE SCHEDULES_20100725 Hrs to date Task 0063 BoP ice services_20110725chk1 DGR ice Timesheet data - July 2011" xfId="9771"/>
    <cellStyle name="R_PRICE SCHEDULES_20100725rev2 Extn Komati Time &amp; Cost" xfId="9772"/>
    <cellStyle name="R_PRICE SCHEDULES_20100803 Task order 02 Turbine ice services assessment dvw" xfId="9773"/>
    <cellStyle name="R_PRICE SCHEDULES_20100820 iWeNhle Consolidated Invoices" xfId="9774"/>
    <cellStyle name="R_PRICE SCHEDULES_20100820 iWeNhle Consolidated Invoices_20110725chk1 DGR ice Timesheet data - July 2011" xfId="9775"/>
    <cellStyle name="R_PRICE SCHEDULES_20100825cm Komati Services Hours &amp; km" xfId="9776"/>
    <cellStyle name="R_PRICE SCHEDULES_20100825Rev Extn Komati Time &amp; Cost" xfId="9777"/>
    <cellStyle name="R_PRICE SCHEDULES_20100902 Task order 02 Turbine ice services Ass &amp; Inv" xfId="9778"/>
    <cellStyle name="R_PRICE SCHEDULES_20100913 CED Project support Timesheet current" xfId="9779"/>
    <cellStyle name="R_PRICE SCHEDULES_20100913 CED Project support Timesheet current_20110725chk1 DGR ice Timesheet data - July 2011" xfId="9780"/>
    <cellStyle name="R_PRICE SCHEDULES_20100925REV Assessment 4600005911 Komati ice services" xfId="9781"/>
    <cellStyle name="R_PRICE SCHEDULES_20100925REV Assessment 4600005911 Komati ice services_20110725chk1 DGR ice Timesheet data - July 2011" xfId="9782"/>
    <cellStyle name="R_PRICE SCHEDULES_20100928 Extn Komati Time &amp; Cost" xfId="9783"/>
    <cellStyle name="R_PRICE SCHEDULES_20100929rev check ICE daily capture 2010" xfId="9784"/>
    <cellStyle name="R_PRICE SCHEDULES_20101008 Task 53 Generation ice services assessment &amp; invoice" xfId="9785"/>
    <cellStyle name="R_PRICE SCHEDULES_20101018_Challenge Session Revisions FINAL" xfId="9786"/>
    <cellStyle name="R_PRICE SCHEDULES_20101020 info Task order 02 Turbine ice services assessmen" xfId="9787"/>
    <cellStyle name="R_PRICE SCHEDULES_20101024 25Sep2010 Assess &amp; Inv Task order 02 Turbine ice services" xfId="9788"/>
    <cellStyle name="R_PRICE SCHEDULES_20101028 ice assessment &amp; invoice Oct2010" xfId="9789"/>
    <cellStyle name="R_PRICE SCHEDULES_20101109 CED Project support Timesheet current" xfId="9790"/>
    <cellStyle name="R_PRICE SCHEDULES_20101109 CED Project support Timesheet current_20110725chk1 DGR ice Timesheet data - July 2011" xfId="9791"/>
    <cellStyle name="R_PRICE SCHEDULES_20101109 Task 0064 Terr undergrd ice services" xfId="9792"/>
    <cellStyle name="R_PRICE SCHEDULES_2010425cm Extn Komati Hours &amp; km" xfId="9793"/>
    <cellStyle name="R_PRICE SCHEDULES_2010425tm Extn Komati Hours &amp; km" xfId="9794"/>
    <cellStyle name="R_PRICE SCHEDULES_2010825 Assessment &amp; invoice Task 0063 BoP ice services" xfId="9795"/>
    <cellStyle name="R_PRICE SCHEDULES_20110725chk1 DGR ice Timesheet data - July 2011" xfId="9796"/>
    <cellStyle name="R_PRICE SCHEDULES_Agreed Final Hours" xfId="9797"/>
    <cellStyle name="R_PRICE SCHEDULES_Agreed Final Hours_20110725chk1 DGR ice Timesheet data - July 2011" xfId="9798"/>
    <cellStyle name="R_PRICE SCHEDULES_Boiler Package_Contract Control Logs Sep 2010" xfId="9799"/>
    <cellStyle name="R_PRICE SCHEDULES_Book1" xfId="9800"/>
    <cellStyle name="R_PRICE SCHEDULES_Book1_PC Master Report" xfId="9801"/>
    <cellStyle name="R_PRICE SCHEDULES_Book1_Proposed Overall Monthly Cost Report - End March 2010" xfId="9802"/>
    <cellStyle name="R_PRICE SCHEDULES_CHECK 20091116JvD Updated Kusile Coal &amp; Ash allocation of hrs" xfId="9803"/>
    <cellStyle name="R_PRICE SCHEDULES_CHECK 20091116JvD Updated Kusile Coal &amp; Ash allocation of hrs_20110725chk1 DGR ice Timesheet data - July 2011" xfId="9804"/>
    <cellStyle name="R_PRICE SCHEDULES_Cindy ice Services assessment Hrs 25Jun2009" xfId="9805"/>
    <cellStyle name="R_PRICE SCHEDULES_Commited cost - January  2010" xfId="9806"/>
    <cellStyle name="R_PRICE SCHEDULES_Contract Log Register" xfId="9807"/>
    <cellStyle name="R_PRICE SCHEDULES_Contract Log Register 2" xfId="9808"/>
    <cellStyle name="R_PRICE SCHEDULES_Contract Log Register_Commited cost - January  2010" xfId="9809"/>
    <cellStyle name="R_PRICE SCHEDULES_Contract Log Register_Copy of MEDUPI Claim Register- (M-Drive)" xfId="9810"/>
    <cellStyle name="R_PRICE SCHEDULES_Contract Log Register_October Claims Report (downloaded_06112009)" xfId="9811"/>
    <cellStyle name="R_PRICE SCHEDULES_Contract Log Register_P10_Enabling_Civils_02_June_09_Rev1" xfId="9812"/>
    <cellStyle name="R_PRICE SCHEDULES_Contract Log Register_P10_Enabling_Civils_02_June_09_Rev1_PC Master Report" xfId="9813"/>
    <cellStyle name="R_PRICE SCHEDULES_Contract Log Register_P10_Enabling_Civils_02_June_09_Rev1_Proposed Overall Monthly Cost Report - End March 2010" xfId="9814"/>
    <cellStyle name="R_PRICE SCHEDULES_Contract Log Register_P10_Enabling_Civils_02_May_09_final" xfId="9815"/>
    <cellStyle name="R_PRICE SCHEDULES_Contract Log Register_P10_Enabling_Civils_02_May_09_final_PC Master Report" xfId="9816"/>
    <cellStyle name="R_PRICE SCHEDULES_Contract Log Register_P10_Enabling_Civils_02_May_09_final_Proposed Overall Monthly Cost Report - End March 2010" xfId="9817"/>
    <cellStyle name="R_PRICE SCHEDULES_Contract Log Register_PC Master Report" xfId="9818"/>
    <cellStyle name="R_PRICE SCHEDULES_Contract Log Register_PC Master Report Feb09 Rev1 HL (version 1)" xfId="9819"/>
    <cellStyle name="R_PRICE SCHEDULES_Contract Log Register_Proposed Overall Monthly Cost Report - End March 2010" xfId="9820"/>
    <cellStyle name="R_PRICE SCHEDULES_Contract Log Register_RC EXECUTIVE SUMMARY END Jan 2010. (version 2)" xfId="9821"/>
    <cellStyle name="R_PRICE SCHEDULES_Contract Log Register_RC EXECUTIVE SUMMARY END JULY 2009." xfId="9822"/>
    <cellStyle name="R_PRICE SCHEDULES_Contract Log Register_RC EXECUTIVE SUMMARY END JULY 2009._1" xfId="9823"/>
    <cellStyle name="R_PRICE SCHEDULES_Contract Log Register_RC EXECUTIVE SUMMARY END JULY 2009._1_Proposed Overall Monthly Cost Report - End March 2010" xfId="9824"/>
    <cellStyle name="R_PRICE SCHEDULES_Contract Log Register_RC EXECUTIVE SUMMARY END JULY 2009._PC Master Report" xfId="9825"/>
    <cellStyle name="R_PRICE SCHEDULES_Contract Log Register_RC EXECUTIVE SUMMARY END JULY 2009._Proposed Overall Monthly Cost Report - End March 2010" xfId="9826"/>
    <cellStyle name="R_PRICE SCHEDULES_Contract Log Register_RC EXECUTIVE SUMMARY END SEP 2009." xfId="9827"/>
    <cellStyle name="R_PRICE SCHEDULES_Copy of MEDUPI Claim Register- (M-Drive)" xfId="9828"/>
    <cellStyle name="R_PRICE SCHEDULES_Dispute Register Master" xfId="9829"/>
    <cellStyle name="R_PRICE SCHEDULES_Dispute Register Master_Copy of MEDUPI Claim Register- (M-Drive)" xfId="9830"/>
    <cellStyle name="R_PRICE SCHEDULES_Dispute Register Master_October Claims Report (downloaded_06112009)" xfId="9831"/>
    <cellStyle name="R_PRICE SCHEDULES_Dispute Register Master_PC Master Report" xfId="9832"/>
    <cellStyle name="R_PRICE SCHEDULES_Dispute Register Master_Proposed Overall Monthly Cost Report - End March 2010" xfId="9833"/>
    <cellStyle name="R_PRICE SCHEDULES_ice Services assessment Hrs 25Aug2009" xfId="9834"/>
    <cellStyle name="R_PRICE SCHEDULES_ice Services assessment Hrs 25Jul2009" xfId="9835"/>
    <cellStyle name="R_PRICE SCHEDULES_June 09 r2" xfId="9836"/>
    <cellStyle name="R_PRICE SCHEDULES_June 09 r2_PC Master Report" xfId="9837"/>
    <cellStyle name="R_PRICE SCHEDULES_June 09 r2_Proposed Overall Monthly Cost Report - End March 2010" xfId="9838"/>
    <cellStyle name="R_PRICE SCHEDULES_ncw20090925 Extn Komati Time &amp; Cost" xfId="9839"/>
    <cellStyle name="R_PRICE SCHEDULES_October Claims Report (downloaded_06112009)" xfId="9840"/>
    <cellStyle name="R_PRICE SCHEDULES_P02_Boiler Package_Contract Control Logs May 2009(1)" xfId="9841"/>
    <cellStyle name="R_PRICE SCHEDULES_P02_Boiler Package_Contract Control Logs May 2009(1)_PC Master Report" xfId="9842"/>
    <cellStyle name="R_PRICE SCHEDULES_P02_Boiler Package_Contract Control Logs May 2009(1)_Proposed Overall Monthly Cost Report - End March 2010" xfId="9843"/>
    <cellStyle name="R_PRICE SCHEDULES_P03_Turbine_Mayl_09_User_Contract_Logs rev 2" xfId="9844"/>
    <cellStyle name="R_PRICE SCHEDULES_P03_Turbine_Mayl_09_User_Contract_Logs rev 2_PC Master Report" xfId="9845"/>
    <cellStyle name="R_PRICE SCHEDULES_P03_Turbine_Mayl_09_User_Contract_Logs rev 2_Proposed Overall Monthly Cost Report - End March 2010" xfId="9846"/>
    <cellStyle name="R_PRICE SCHEDULES_P04_LP_Services_26_October_09_Rev1_Master(Draft)" xfId="9847"/>
    <cellStyle name="R_PRICE SCHEDULES_P06_Water_Treatment_28_May_09_Rev0_Master(Draft)" xfId="9848"/>
    <cellStyle name="R_PRICE SCHEDULES_P06_Water_Treatment_28_May_09_Rev0_Master(Draft)_PC Master Report" xfId="9849"/>
    <cellStyle name="R_PRICE SCHEDULES_P06_Water_Treatment_28_May_09_Rev0_Master(Draft)_Proposed Overall Monthly Cost Report - End March 2010" xfId="9850"/>
    <cellStyle name="R_PRICE SCHEDULES_P06_Water_Treatment_29_June_09_Rev0_Master(Draft)" xfId="9851"/>
    <cellStyle name="R_PRICE SCHEDULES_P06_Water_Treatment_29_June_09_Rev0_Master(Draft)_PC Master Report" xfId="9852"/>
    <cellStyle name="R_PRICE SCHEDULES_P06_Water_Treatment_29_June_09_Rev0_Master(Draft)_Proposed Overall Monthly Cost Report - End March 2010" xfId="9853"/>
    <cellStyle name="R_PRICE SCHEDULES_P08_Main Civil May 09 r2" xfId="9854"/>
    <cellStyle name="R_PRICE SCHEDULES_P08_Main Civil May 09 r2_PC Master Report" xfId="9855"/>
    <cellStyle name="R_PRICE SCHEDULES_P08_Main Civil May 09 r2_Proposed Overall Monthly Cost Report - End March 2010" xfId="9856"/>
    <cellStyle name="R_PRICE SCHEDULES_P10_Enabling_Civils_02_June_09_Rev1" xfId="9857"/>
    <cellStyle name="R_PRICE SCHEDULES_P10_Enabling_Civils_02_June_09_Rev1_PC Master Report" xfId="9858"/>
    <cellStyle name="R_PRICE SCHEDULES_P10_Enabling_Civils_02_June_09_Rev1_Proposed Overall Monthly Cost Report - End March 2010" xfId="9859"/>
    <cellStyle name="R_PRICE SCHEDULES_P10_Enabling_Civils_02_May_09_final" xfId="9860"/>
    <cellStyle name="R_PRICE SCHEDULES_P10_Enabling_Civils_02_May_09_final_PC Master Report" xfId="9861"/>
    <cellStyle name="R_PRICE SCHEDULES_P10_Enabling_Civils_02_May_09_final_Proposed Overall Monthly Cost Report - End March 2010" xfId="9862"/>
    <cellStyle name="R_PRICE SCHEDULES_PC Master Report" xfId="9863"/>
    <cellStyle name="R_PRICE SCHEDULES_PC Master Report Feb09 Rev1 HL (version 1)" xfId="9864"/>
    <cellStyle name="R_PRICE SCHEDULES_Proposed Overall Monthly Cost Report - End March 2010" xfId="9865"/>
    <cellStyle name="R_PRICE SCHEDULES_RC EXECUTIVE SUMMARY END Jan 2010. (version 2)" xfId="9866"/>
    <cellStyle name="R_PRICE SCHEDULES_RC EXECUTIVE SUMMARY END JULY 2009." xfId="9867"/>
    <cellStyle name="R_PRICE SCHEDULES_RC EXECUTIVE SUMMARY END JULY 2009._1" xfId="9868"/>
    <cellStyle name="R_PRICE SCHEDULES_RC EXECUTIVE SUMMARY END JULY 2009._1_Proposed Overall Monthly Cost Report - End March 2010" xfId="9869"/>
    <cellStyle name="R_PRICE SCHEDULES_RC EXECUTIVE SUMMARY END JULY 2009._Cost Forecast_March " xfId="9870"/>
    <cellStyle name="R_PRICE SCHEDULES_RC EXECUTIVE SUMMARY END JULY 2009._PC Master Report" xfId="9871"/>
    <cellStyle name="R_PRICE SCHEDULES_RC EXECUTIVE SUMMARY END JULY 2009._Proposed Overall Monthly Cost Report - End March 2010" xfId="9872"/>
    <cellStyle name="R_PRICE SCHEDULES_RC EXECUTIVE SUMMARY END SEP 2009." xfId="9873"/>
    <cellStyle name="R_PRICE SCHEDULES_Risk Register Master" xfId="9874"/>
    <cellStyle name="R_PRICE SCHEDULES_Risk Register Master_Copy of MEDUPI Claim Register- (M-Drive)" xfId="9875"/>
    <cellStyle name="R_PRICE SCHEDULES_Risk Register Master_October Claims Report (downloaded_06112009)" xfId="9876"/>
    <cellStyle name="R_PRICE SCHEDULES_Risk Register Master_PC Master Report" xfId="9877"/>
    <cellStyle name="R_PRICE SCHEDULES_Risk Register Master_Proposed Overall Monthly Cost Report - End March 2010" xfId="9878"/>
    <cellStyle name="R_PRICE SCHEDULES_Support Consolidation" xfId="9879"/>
    <cellStyle name="R_PRICE SCHEDULES_Trend Register Master" xfId="9880"/>
    <cellStyle name="R_PRICE SCHEDULES_Trend Register Master_Copy of MEDUPI Claim Register- (M-Drive)" xfId="9881"/>
    <cellStyle name="R_PRICE SCHEDULES_Trend Register Master_October Claims Report (downloaded_06112009)" xfId="9882"/>
    <cellStyle name="R_PRICE SCHEDULES_Trend Register Master_PC Master Report" xfId="9883"/>
    <cellStyle name="R_PRICE SCHEDULES_Trend Register Master_Proposed Overall Monthly Cost Report - End March 2010" xfId="9884"/>
    <cellStyle name="R_Proposed Overall Monthly Cost Report - End March 2010" xfId="9885"/>
    <cellStyle name="R_RC EXECUTIVE SUMMARY END Jan 2010. (version 2)" xfId="9886"/>
    <cellStyle name="R_RC EXECUTIVE SUMMARY END JULY 2009." xfId="9887"/>
    <cellStyle name="R_RC EXECUTIVE SUMMARY END JULY 2009._1" xfId="9888"/>
    <cellStyle name="R_RC EXECUTIVE SUMMARY END JULY 2009._1_Proposed Overall Monthly Cost Report - End March 2010" xfId="9889"/>
    <cellStyle name="R_RC EXECUTIVE SUMMARY END JULY 2009._PC Master Report" xfId="9890"/>
    <cellStyle name="R_RC EXECUTIVE SUMMARY END JULY 2009._Proposed Overall Monthly Cost Report - End March 2010" xfId="9891"/>
    <cellStyle name="R_RC EXECUTIVE SUMMARY END SEP 2009." xfId="9892"/>
    <cellStyle name="R_Risk Register Master" xfId="9893"/>
    <cellStyle name="R_Risk Register Master_Copy of MEDUPI Claim Register- (M-Drive)" xfId="9894"/>
    <cellStyle name="R_Risk Register Master_October Claims Report (downloaded_06112009)" xfId="9895"/>
    <cellStyle name="R_Risk Register Master_PC Master Report" xfId="9896"/>
    <cellStyle name="R_Risk Register Master_Proposed Overall Monthly Cost Report - End March 2010" xfId="9897"/>
    <cellStyle name="R_Support Consolidation" xfId="9898"/>
    <cellStyle name="R_Trend Register Master" xfId="9899"/>
    <cellStyle name="R_Trend Register Master_Copy of MEDUPI Claim Register- (M-Drive)" xfId="9900"/>
    <cellStyle name="R_Trend Register Master_October Claims Report (downloaded_06112009)" xfId="9901"/>
    <cellStyle name="R_Trend Register Master_PC Master Report" xfId="9902"/>
    <cellStyle name="R_Trend Register Master_Proposed Overall Monthly Cost Report - End March 2010" xfId="9903"/>
    <cellStyle name="RevRep" xfId="9904"/>
    <cellStyle name="Sheet Title" xfId="9905"/>
    <cellStyle name="Sonstiges" xfId="9906"/>
    <cellStyle name="Standard_04_2000" xfId="9907"/>
    <cellStyle name="Stunden" xfId="9908"/>
    <cellStyle name="Style 1" xfId="313"/>
    <cellStyle name="SubTotal1Num" xfId="314"/>
    <cellStyle name="SubTotal1Text" xfId="315"/>
    <cellStyle name="SubTotal1Text 2" xfId="316"/>
    <cellStyle name="Text Indent A" xfId="9909"/>
    <cellStyle name="Text Indent A 2" xfId="9910"/>
    <cellStyle name="Text Indent B" xfId="9911"/>
    <cellStyle name="Text Indent C" xfId="9912"/>
    <cellStyle name="Titel" xfId="9913"/>
    <cellStyle name="Title 10" xfId="9914"/>
    <cellStyle name="Title 2" xfId="317"/>
    <cellStyle name="Title 2 2" xfId="9915"/>
    <cellStyle name="Title 2 3" xfId="9916"/>
    <cellStyle name="Title 2 4" xfId="9917"/>
    <cellStyle name="Title 3" xfId="318"/>
    <cellStyle name="Title 3 2" xfId="9918"/>
    <cellStyle name="Title 4" xfId="9919"/>
    <cellStyle name="Title 4 2" xfId="9920"/>
    <cellStyle name="Title 5" xfId="9921"/>
    <cellStyle name="Title 5 2" xfId="9922"/>
    <cellStyle name="Title 6" xfId="9923"/>
    <cellStyle name="Title 6 2" xfId="9924"/>
    <cellStyle name="Title 7" xfId="9925"/>
    <cellStyle name="Title 7 2" xfId="9926"/>
    <cellStyle name="Title 8" xfId="9927"/>
    <cellStyle name="Title 8 2" xfId="9928"/>
    <cellStyle name="Title 9" xfId="9929"/>
    <cellStyle name="Title 9 2" xfId="9930"/>
    <cellStyle name="Titles" xfId="9931"/>
    <cellStyle name="Total 10" xfId="9932"/>
    <cellStyle name="Total 2" xfId="319"/>
    <cellStyle name="Total 2 2" xfId="9933"/>
    <cellStyle name="Total 2 2 2" xfId="9934"/>
    <cellStyle name="Total 2 3" xfId="9935"/>
    <cellStyle name="Total 2 4" xfId="9936"/>
    <cellStyle name="Total 2 5" xfId="9937"/>
    <cellStyle name="Total 2 6" xfId="9938"/>
    <cellStyle name="Total 2 7" xfId="9939"/>
    <cellStyle name="Total 3" xfId="320"/>
    <cellStyle name="Total 3 2" xfId="9940"/>
    <cellStyle name="Total 3 2 2" xfId="9941"/>
    <cellStyle name="Total 3 3" xfId="9942"/>
    <cellStyle name="Total 4" xfId="9943"/>
    <cellStyle name="Total 4 2" xfId="9944"/>
    <cellStyle name="Total 4 3" xfId="9945"/>
    <cellStyle name="Total 5" xfId="9946"/>
    <cellStyle name="Total 5 2" xfId="9947"/>
    <cellStyle name="Total 5 3" xfId="9948"/>
    <cellStyle name="Total 6" xfId="9949"/>
    <cellStyle name="Total 6 2" xfId="9950"/>
    <cellStyle name="Total 7" xfId="9951"/>
    <cellStyle name="Total 7 2" xfId="9952"/>
    <cellStyle name="Total 8" xfId="9953"/>
    <cellStyle name="Total 8 2" xfId="9954"/>
    <cellStyle name="Total 9" xfId="9955"/>
    <cellStyle name="Total 9 2" xfId="9956"/>
    <cellStyle name="Undefiniert" xfId="321"/>
    <cellStyle name="Unit" xfId="9957"/>
    <cellStyle name="Update" xfId="322"/>
    <cellStyle name="Ü-Titel" xfId="9958"/>
    <cellStyle name="Vertical" xfId="9959"/>
    <cellStyle name="W?hrung [0]_3200.0600" xfId="9960"/>
    <cellStyle name="W?hrung_3200.0600" xfId="9961"/>
    <cellStyle name="Währung [0]_Compiling Utility Macros" xfId="323"/>
    <cellStyle name="Währung_Compiling Utility Macros" xfId="324"/>
    <cellStyle name="Warning Text 10" xfId="9962"/>
    <cellStyle name="Warning Text 2" xfId="325"/>
    <cellStyle name="Warning Text 2 2" xfId="9963"/>
    <cellStyle name="Warning Text 2 3" xfId="9964"/>
    <cellStyle name="Warning Text 2 4" xfId="9965"/>
    <cellStyle name="Warning Text 2 5" xfId="9966"/>
    <cellStyle name="Warning Text 3" xfId="9967"/>
    <cellStyle name="Warning Text 3 2" xfId="9968"/>
    <cellStyle name="Warning Text 4" xfId="9969"/>
    <cellStyle name="Warning Text 4 2" xfId="9970"/>
    <cellStyle name="Warning Text 5" xfId="9971"/>
    <cellStyle name="Warning Text 5 2" xfId="9972"/>
    <cellStyle name="Warning Text 6" xfId="9973"/>
    <cellStyle name="Warning Text 6 2" xfId="9974"/>
    <cellStyle name="Warning Text 7" xfId="9975"/>
    <cellStyle name="Warning Text 7 2" xfId="9976"/>
    <cellStyle name="Warning Text 8" xfId="9977"/>
    <cellStyle name="Warning Text 8 2" xfId="9978"/>
    <cellStyle name="Warning Text 9" xfId="9979"/>
    <cellStyle name="Warning Text 9 2" xfId="9980"/>
    <cellStyle name="지정되지 않음" xfId="9981"/>
    <cellStyle name="콤마 [0]_EKG" xfId="9982"/>
    <cellStyle name="콤마_EKG" xfId="9983"/>
    <cellStyle name="통화 [0]_EKG" xfId="9984"/>
    <cellStyle name="통화_EKG" xfId="9985"/>
    <cellStyle name="표준_BMechR" xfId="9986"/>
    <cellStyle name="千位分隔_Sheet1" xfId="326"/>
    <cellStyle name="桁区切り [0.00]_1.2.1.1-d Summary of Payment R1" xfId="9987"/>
    <cellStyle name="桁区切り_1.2.1.1-g FOREX" xfId="9988"/>
    <cellStyle name="標準_1.2.1.1 Pricing Information Annexure IT11.1(3 Units)" xfId="99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Z100"/>
  <sheetViews>
    <sheetView tabSelected="1" zoomScale="60" zoomScaleNormal="60" zoomScaleSheetLayoutView="100" workbookViewId="0">
      <selection activeCell="N17" sqref="N17"/>
    </sheetView>
  </sheetViews>
  <sheetFormatPr defaultRowHeight="13.8"/>
  <cols>
    <col min="1" max="1" width="10.109375" style="59" customWidth="1"/>
    <col min="2" max="2" width="30.109375" style="59" customWidth="1"/>
    <col min="3" max="3" width="41" style="67" customWidth="1"/>
    <col min="4" max="4" width="17.33203125" style="68" customWidth="1"/>
    <col min="5" max="5" width="16.6640625" style="69" customWidth="1"/>
    <col min="6" max="6" width="10.6640625" style="69" customWidth="1"/>
    <col min="7" max="7" width="15.5546875" style="69" customWidth="1"/>
    <col min="8" max="9" width="15.44140625" style="69" customWidth="1"/>
    <col min="10" max="10" width="19.6640625" style="69" customWidth="1"/>
    <col min="11" max="11" width="19.6640625" style="70" customWidth="1"/>
    <col min="12" max="12" width="18" style="70" customWidth="1"/>
    <col min="13" max="34" width="23.5546875" style="66" customWidth="1"/>
    <col min="35" max="35" width="22.88671875" style="36" customWidth="1"/>
    <col min="36" max="36" width="27.77734375" style="36" customWidth="1"/>
    <col min="37" max="37" width="26" style="36" customWidth="1"/>
    <col min="38" max="38" width="25.6640625" style="36" customWidth="1"/>
    <col min="39" max="39" width="23.5546875" style="66" customWidth="1"/>
    <col min="40" max="40" width="22.88671875" style="36" customWidth="1"/>
    <col min="41" max="41" width="27.77734375" style="36" customWidth="1"/>
    <col min="42" max="42" width="26" style="36" customWidth="1"/>
    <col min="43" max="43" width="25.6640625" style="36" customWidth="1"/>
    <col min="44" max="44" width="23.5546875" style="66" customWidth="1"/>
    <col min="45" max="45" width="22.88671875" style="36" customWidth="1"/>
    <col min="46" max="46" width="27.77734375" style="36" customWidth="1"/>
    <col min="47" max="47" width="26" style="36" customWidth="1"/>
    <col min="48" max="48" width="25.6640625" style="36" customWidth="1"/>
    <col min="49" max="49" width="23.5546875" style="66" customWidth="1"/>
    <col min="50" max="50" width="22.88671875" style="36" customWidth="1"/>
    <col min="51" max="51" width="27.77734375" style="36" customWidth="1"/>
    <col min="52" max="52" width="26" style="36" customWidth="1"/>
    <col min="53" max="53" width="25.6640625" style="36" customWidth="1"/>
    <col min="54" max="54" width="71.6640625" style="36" customWidth="1"/>
    <col min="55" max="55" width="9.109375" style="36" customWidth="1"/>
    <col min="56" max="56" width="8.88671875" style="36" customWidth="1"/>
    <col min="57" max="185" width="9.109375" style="36"/>
    <col min="186" max="186" width="6" style="36" customWidth="1"/>
    <col min="187" max="187" width="11.109375" style="36" customWidth="1"/>
    <col min="188" max="188" width="37.33203125" style="36" customWidth="1"/>
    <col min="189" max="189" width="14.109375" style="36" customWidth="1"/>
    <col min="190" max="191" width="12" style="36" customWidth="1"/>
    <col min="192" max="192" width="17.88671875" style="36" customWidth="1"/>
    <col min="193" max="193" width="15.6640625" style="36" customWidth="1"/>
    <col min="194" max="199" width="0" style="36" hidden="1" customWidth="1"/>
    <col min="200" max="200" width="11.88671875" style="36" customWidth="1"/>
    <col min="201" max="201" width="31.88671875" style="36" customWidth="1"/>
    <col min="202" max="202" width="12.109375" style="36" customWidth="1"/>
    <col min="203" max="203" width="12" style="36" customWidth="1"/>
    <col min="204" max="204" width="12.5546875" style="36" customWidth="1"/>
    <col min="205" max="205" width="12" style="36" customWidth="1"/>
    <col min="206" max="206" width="11.109375" style="36" customWidth="1"/>
    <col min="207" max="208" width="11.6640625" style="36" customWidth="1"/>
    <col min="209" max="209" width="12.5546875" style="36" customWidth="1"/>
    <col min="210" max="210" width="9.6640625" style="36" customWidth="1"/>
    <col min="211" max="211" width="12" style="36" customWidth="1"/>
    <col min="212" max="260" width="9.6640625" style="36" customWidth="1"/>
    <col min="261" max="441" width="9.109375" style="36"/>
    <col min="442" max="442" width="6" style="36" customWidth="1"/>
    <col min="443" max="443" width="11.109375" style="36" customWidth="1"/>
    <col min="444" max="444" width="37.33203125" style="36" customWidth="1"/>
    <col min="445" max="445" width="14.109375" style="36" customWidth="1"/>
    <col min="446" max="447" width="12" style="36" customWidth="1"/>
    <col min="448" max="448" width="17.88671875" style="36" customWidth="1"/>
    <col min="449" max="449" width="15.6640625" style="36" customWidth="1"/>
    <col min="450" max="455" width="0" style="36" hidden="1" customWidth="1"/>
    <col min="456" max="456" width="11.88671875" style="36" customWidth="1"/>
    <col min="457" max="457" width="31.88671875" style="36" customWidth="1"/>
    <col min="458" max="458" width="12.109375" style="36" customWidth="1"/>
    <col min="459" max="459" width="12" style="36" customWidth="1"/>
    <col min="460" max="460" width="12.5546875" style="36" customWidth="1"/>
    <col min="461" max="461" width="12" style="36" customWidth="1"/>
    <col min="462" max="462" width="11.109375" style="36" customWidth="1"/>
    <col min="463" max="464" width="11.6640625" style="36" customWidth="1"/>
    <col min="465" max="465" width="12.5546875" style="36" customWidth="1"/>
    <col min="466" max="466" width="9.6640625" style="36" customWidth="1"/>
    <col min="467" max="467" width="12" style="36" customWidth="1"/>
    <col min="468" max="516" width="9.6640625" style="36" customWidth="1"/>
    <col min="517" max="697" width="9.109375" style="36"/>
    <col min="698" max="698" width="6" style="36" customWidth="1"/>
    <col min="699" max="699" width="11.109375" style="36" customWidth="1"/>
    <col min="700" max="700" width="37.33203125" style="36" customWidth="1"/>
    <col min="701" max="701" width="14.109375" style="36" customWidth="1"/>
    <col min="702" max="703" width="12" style="36" customWidth="1"/>
    <col min="704" max="704" width="17.88671875" style="36" customWidth="1"/>
    <col min="705" max="705" width="15.6640625" style="36" customWidth="1"/>
    <col min="706" max="711" width="0" style="36" hidden="1" customWidth="1"/>
    <col min="712" max="712" width="11.88671875" style="36" customWidth="1"/>
    <col min="713" max="713" width="31.88671875" style="36" customWidth="1"/>
    <col min="714" max="714" width="12.109375" style="36" customWidth="1"/>
    <col min="715" max="715" width="12" style="36" customWidth="1"/>
    <col min="716" max="716" width="12.5546875" style="36" customWidth="1"/>
    <col min="717" max="717" width="12" style="36" customWidth="1"/>
    <col min="718" max="718" width="11.109375" style="36" customWidth="1"/>
    <col min="719" max="720" width="11.6640625" style="36" customWidth="1"/>
    <col min="721" max="721" width="12.5546875" style="36" customWidth="1"/>
    <col min="722" max="722" width="9.6640625" style="36" customWidth="1"/>
    <col min="723" max="723" width="12" style="36" customWidth="1"/>
    <col min="724" max="772" width="9.6640625" style="36" customWidth="1"/>
    <col min="773" max="953" width="9.109375" style="36"/>
    <col min="954" max="954" width="6" style="36" customWidth="1"/>
    <col min="955" max="955" width="11.109375" style="36" customWidth="1"/>
    <col min="956" max="956" width="37.33203125" style="36" customWidth="1"/>
    <col min="957" max="957" width="14.109375" style="36" customWidth="1"/>
    <col min="958" max="959" width="12" style="36" customWidth="1"/>
    <col min="960" max="960" width="17.88671875" style="36" customWidth="1"/>
    <col min="961" max="961" width="15.6640625" style="36" customWidth="1"/>
    <col min="962" max="967" width="0" style="36" hidden="1" customWidth="1"/>
    <col min="968" max="968" width="11.88671875" style="36" customWidth="1"/>
    <col min="969" max="969" width="31.88671875" style="36" customWidth="1"/>
    <col min="970" max="970" width="12.109375" style="36" customWidth="1"/>
    <col min="971" max="971" width="12" style="36" customWidth="1"/>
    <col min="972" max="972" width="12.5546875" style="36" customWidth="1"/>
    <col min="973" max="973" width="12" style="36" customWidth="1"/>
    <col min="974" max="974" width="11.109375" style="36" customWidth="1"/>
    <col min="975" max="976" width="11.6640625" style="36" customWidth="1"/>
    <col min="977" max="977" width="12.5546875" style="36" customWidth="1"/>
    <col min="978" max="978" width="9.6640625" style="36" customWidth="1"/>
    <col min="979" max="979" width="12" style="36" customWidth="1"/>
    <col min="980" max="1028" width="9.6640625" style="36" customWidth="1"/>
    <col min="1029" max="1209" width="9.109375" style="36"/>
    <col min="1210" max="1210" width="6" style="36" customWidth="1"/>
    <col min="1211" max="1211" width="11.109375" style="36" customWidth="1"/>
    <col min="1212" max="1212" width="37.33203125" style="36" customWidth="1"/>
    <col min="1213" max="1213" width="14.109375" style="36" customWidth="1"/>
    <col min="1214" max="1215" width="12" style="36" customWidth="1"/>
    <col min="1216" max="1216" width="17.88671875" style="36" customWidth="1"/>
    <col min="1217" max="1217" width="15.6640625" style="36" customWidth="1"/>
    <col min="1218" max="1223" width="0" style="36" hidden="1" customWidth="1"/>
    <col min="1224" max="1224" width="11.88671875" style="36" customWidth="1"/>
    <col min="1225" max="1225" width="31.88671875" style="36" customWidth="1"/>
    <col min="1226" max="1226" width="12.109375" style="36" customWidth="1"/>
    <col min="1227" max="1227" width="12" style="36" customWidth="1"/>
    <col min="1228" max="1228" width="12.5546875" style="36" customWidth="1"/>
    <col min="1229" max="1229" width="12" style="36" customWidth="1"/>
    <col min="1230" max="1230" width="11.109375" style="36" customWidth="1"/>
    <col min="1231" max="1232" width="11.6640625" style="36" customWidth="1"/>
    <col min="1233" max="1233" width="12.5546875" style="36" customWidth="1"/>
    <col min="1234" max="1234" width="9.6640625" style="36" customWidth="1"/>
    <col min="1235" max="1235" width="12" style="36" customWidth="1"/>
    <col min="1236" max="1284" width="9.6640625" style="36" customWidth="1"/>
    <col min="1285" max="1465" width="9.109375" style="36"/>
    <col min="1466" max="1466" width="6" style="36" customWidth="1"/>
    <col min="1467" max="1467" width="11.109375" style="36" customWidth="1"/>
    <col min="1468" max="1468" width="37.33203125" style="36" customWidth="1"/>
    <col min="1469" max="1469" width="14.109375" style="36" customWidth="1"/>
    <col min="1470" max="1471" width="12" style="36" customWidth="1"/>
    <col min="1472" max="1472" width="17.88671875" style="36" customWidth="1"/>
    <col min="1473" max="1473" width="15.6640625" style="36" customWidth="1"/>
    <col min="1474" max="1479" width="0" style="36" hidden="1" customWidth="1"/>
    <col min="1480" max="1480" width="11.88671875" style="36" customWidth="1"/>
    <col min="1481" max="1481" width="31.88671875" style="36" customWidth="1"/>
    <col min="1482" max="1482" width="12.109375" style="36" customWidth="1"/>
    <col min="1483" max="1483" width="12" style="36" customWidth="1"/>
    <col min="1484" max="1484" width="12.5546875" style="36" customWidth="1"/>
    <col min="1485" max="1485" width="12" style="36" customWidth="1"/>
    <col min="1486" max="1486" width="11.109375" style="36" customWidth="1"/>
    <col min="1487" max="1488" width="11.6640625" style="36" customWidth="1"/>
    <col min="1489" max="1489" width="12.5546875" style="36" customWidth="1"/>
    <col min="1490" max="1490" width="9.6640625" style="36" customWidth="1"/>
    <col min="1491" max="1491" width="12" style="36" customWidth="1"/>
    <col min="1492" max="1540" width="9.6640625" style="36" customWidth="1"/>
    <col min="1541" max="1721" width="9.109375" style="36"/>
    <col min="1722" max="1722" width="6" style="36" customWidth="1"/>
    <col min="1723" max="1723" width="11.109375" style="36" customWidth="1"/>
    <col min="1724" max="1724" width="37.33203125" style="36" customWidth="1"/>
    <col min="1725" max="1725" width="14.109375" style="36" customWidth="1"/>
    <col min="1726" max="1727" width="12" style="36" customWidth="1"/>
    <col min="1728" max="1728" width="17.88671875" style="36" customWidth="1"/>
    <col min="1729" max="1729" width="15.6640625" style="36" customWidth="1"/>
    <col min="1730" max="1735" width="0" style="36" hidden="1" customWidth="1"/>
    <col min="1736" max="1736" width="11.88671875" style="36" customWidth="1"/>
    <col min="1737" max="1737" width="31.88671875" style="36" customWidth="1"/>
    <col min="1738" max="1738" width="12.109375" style="36" customWidth="1"/>
    <col min="1739" max="1739" width="12" style="36" customWidth="1"/>
    <col min="1740" max="1740" width="12.5546875" style="36" customWidth="1"/>
    <col min="1741" max="1741" width="12" style="36" customWidth="1"/>
    <col min="1742" max="1742" width="11.109375" style="36" customWidth="1"/>
    <col min="1743" max="1744" width="11.6640625" style="36" customWidth="1"/>
    <col min="1745" max="1745" width="12.5546875" style="36" customWidth="1"/>
    <col min="1746" max="1746" width="9.6640625" style="36" customWidth="1"/>
    <col min="1747" max="1747" width="12" style="36" customWidth="1"/>
    <col min="1748" max="1796" width="9.6640625" style="36" customWidth="1"/>
    <col min="1797" max="1977" width="9.109375" style="36"/>
    <col min="1978" max="1978" width="6" style="36" customWidth="1"/>
    <col min="1979" max="1979" width="11.109375" style="36" customWidth="1"/>
    <col min="1980" max="1980" width="37.33203125" style="36" customWidth="1"/>
    <col min="1981" max="1981" width="14.109375" style="36" customWidth="1"/>
    <col min="1982" max="1983" width="12" style="36" customWidth="1"/>
    <col min="1984" max="1984" width="17.88671875" style="36" customWidth="1"/>
    <col min="1985" max="1985" width="15.6640625" style="36" customWidth="1"/>
    <col min="1986" max="1991" width="0" style="36" hidden="1" customWidth="1"/>
    <col min="1992" max="1992" width="11.88671875" style="36" customWidth="1"/>
    <col min="1993" max="1993" width="31.88671875" style="36" customWidth="1"/>
    <col min="1994" max="1994" width="12.109375" style="36" customWidth="1"/>
    <col min="1995" max="1995" width="12" style="36" customWidth="1"/>
    <col min="1996" max="1996" width="12.5546875" style="36" customWidth="1"/>
    <col min="1997" max="1997" width="12" style="36" customWidth="1"/>
    <col min="1998" max="1998" width="11.109375" style="36" customWidth="1"/>
    <col min="1999" max="2000" width="11.6640625" style="36" customWidth="1"/>
    <col min="2001" max="2001" width="12.5546875" style="36" customWidth="1"/>
    <col min="2002" max="2002" width="9.6640625" style="36" customWidth="1"/>
    <col min="2003" max="2003" width="12" style="36" customWidth="1"/>
    <col min="2004" max="2052" width="9.6640625" style="36" customWidth="1"/>
    <col min="2053" max="2233" width="9.109375" style="36"/>
    <col min="2234" max="2234" width="6" style="36" customWidth="1"/>
    <col min="2235" max="2235" width="11.109375" style="36" customWidth="1"/>
    <col min="2236" max="2236" width="37.33203125" style="36" customWidth="1"/>
    <col min="2237" max="2237" width="14.109375" style="36" customWidth="1"/>
    <col min="2238" max="2239" width="12" style="36" customWidth="1"/>
    <col min="2240" max="2240" width="17.88671875" style="36" customWidth="1"/>
    <col min="2241" max="2241" width="15.6640625" style="36" customWidth="1"/>
    <col min="2242" max="2247" width="0" style="36" hidden="1" customWidth="1"/>
    <col min="2248" max="2248" width="11.88671875" style="36" customWidth="1"/>
    <col min="2249" max="2249" width="31.88671875" style="36" customWidth="1"/>
    <col min="2250" max="2250" width="12.109375" style="36" customWidth="1"/>
    <col min="2251" max="2251" width="12" style="36" customWidth="1"/>
    <col min="2252" max="2252" width="12.5546875" style="36" customWidth="1"/>
    <col min="2253" max="2253" width="12" style="36" customWidth="1"/>
    <col min="2254" max="2254" width="11.109375" style="36" customWidth="1"/>
    <col min="2255" max="2256" width="11.6640625" style="36" customWidth="1"/>
    <col min="2257" max="2257" width="12.5546875" style="36" customWidth="1"/>
    <col min="2258" max="2258" width="9.6640625" style="36" customWidth="1"/>
    <col min="2259" max="2259" width="12" style="36" customWidth="1"/>
    <col min="2260" max="2308" width="9.6640625" style="36" customWidth="1"/>
    <col min="2309" max="2489" width="9.109375" style="36"/>
    <col min="2490" max="2490" width="6" style="36" customWidth="1"/>
    <col min="2491" max="2491" width="11.109375" style="36" customWidth="1"/>
    <col min="2492" max="2492" width="37.33203125" style="36" customWidth="1"/>
    <col min="2493" max="2493" width="14.109375" style="36" customWidth="1"/>
    <col min="2494" max="2495" width="12" style="36" customWidth="1"/>
    <col min="2496" max="2496" width="17.88671875" style="36" customWidth="1"/>
    <col min="2497" max="2497" width="15.6640625" style="36" customWidth="1"/>
    <col min="2498" max="2503" width="0" style="36" hidden="1" customWidth="1"/>
    <col min="2504" max="2504" width="11.88671875" style="36" customWidth="1"/>
    <col min="2505" max="2505" width="31.88671875" style="36" customWidth="1"/>
    <col min="2506" max="2506" width="12.109375" style="36" customWidth="1"/>
    <col min="2507" max="2507" width="12" style="36" customWidth="1"/>
    <col min="2508" max="2508" width="12.5546875" style="36" customWidth="1"/>
    <col min="2509" max="2509" width="12" style="36" customWidth="1"/>
    <col min="2510" max="2510" width="11.109375" style="36" customWidth="1"/>
    <col min="2511" max="2512" width="11.6640625" style="36" customWidth="1"/>
    <col min="2513" max="2513" width="12.5546875" style="36" customWidth="1"/>
    <col min="2514" max="2514" width="9.6640625" style="36" customWidth="1"/>
    <col min="2515" max="2515" width="12" style="36" customWidth="1"/>
    <col min="2516" max="2564" width="9.6640625" style="36" customWidth="1"/>
    <col min="2565" max="2745" width="9.109375" style="36"/>
    <col min="2746" max="2746" width="6" style="36" customWidth="1"/>
    <col min="2747" max="2747" width="11.109375" style="36" customWidth="1"/>
    <col min="2748" max="2748" width="37.33203125" style="36" customWidth="1"/>
    <col min="2749" max="2749" width="14.109375" style="36" customWidth="1"/>
    <col min="2750" max="2751" width="12" style="36" customWidth="1"/>
    <col min="2752" max="2752" width="17.88671875" style="36" customWidth="1"/>
    <col min="2753" max="2753" width="15.6640625" style="36" customWidth="1"/>
    <col min="2754" max="2759" width="0" style="36" hidden="1" customWidth="1"/>
    <col min="2760" max="2760" width="11.88671875" style="36" customWidth="1"/>
    <col min="2761" max="2761" width="31.88671875" style="36" customWidth="1"/>
    <col min="2762" max="2762" width="12.109375" style="36" customWidth="1"/>
    <col min="2763" max="2763" width="12" style="36" customWidth="1"/>
    <col min="2764" max="2764" width="12.5546875" style="36" customWidth="1"/>
    <col min="2765" max="2765" width="12" style="36" customWidth="1"/>
    <col min="2766" max="2766" width="11.109375" style="36" customWidth="1"/>
    <col min="2767" max="2768" width="11.6640625" style="36" customWidth="1"/>
    <col min="2769" max="2769" width="12.5546875" style="36" customWidth="1"/>
    <col min="2770" max="2770" width="9.6640625" style="36" customWidth="1"/>
    <col min="2771" max="2771" width="12" style="36" customWidth="1"/>
    <col min="2772" max="2820" width="9.6640625" style="36" customWidth="1"/>
    <col min="2821" max="3001" width="9.109375" style="36"/>
    <col min="3002" max="3002" width="6" style="36" customWidth="1"/>
    <col min="3003" max="3003" width="11.109375" style="36" customWidth="1"/>
    <col min="3004" max="3004" width="37.33203125" style="36" customWidth="1"/>
    <col min="3005" max="3005" width="14.109375" style="36" customWidth="1"/>
    <col min="3006" max="3007" width="12" style="36" customWidth="1"/>
    <col min="3008" max="3008" width="17.88671875" style="36" customWidth="1"/>
    <col min="3009" max="3009" width="15.6640625" style="36" customWidth="1"/>
    <col min="3010" max="3015" width="0" style="36" hidden="1" customWidth="1"/>
    <col min="3016" max="3016" width="11.88671875" style="36" customWidth="1"/>
    <col min="3017" max="3017" width="31.88671875" style="36" customWidth="1"/>
    <col min="3018" max="3018" width="12.109375" style="36" customWidth="1"/>
    <col min="3019" max="3019" width="12" style="36" customWidth="1"/>
    <col min="3020" max="3020" width="12.5546875" style="36" customWidth="1"/>
    <col min="3021" max="3021" width="12" style="36" customWidth="1"/>
    <col min="3022" max="3022" width="11.109375" style="36" customWidth="1"/>
    <col min="3023" max="3024" width="11.6640625" style="36" customWidth="1"/>
    <col min="3025" max="3025" width="12.5546875" style="36" customWidth="1"/>
    <col min="3026" max="3026" width="9.6640625" style="36" customWidth="1"/>
    <col min="3027" max="3027" width="12" style="36" customWidth="1"/>
    <col min="3028" max="3076" width="9.6640625" style="36" customWidth="1"/>
    <col min="3077" max="3257" width="9.109375" style="36"/>
    <col min="3258" max="3258" width="6" style="36" customWidth="1"/>
    <col min="3259" max="3259" width="11.109375" style="36" customWidth="1"/>
    <col min="3260" max="3260" width="37.33203125" style="36" customWidth="1"/>
    <col min="3261" max="3261" width="14.109375" style="36" customWidth="1"/>
    <col min="3262" max="3263" width="12" style="36" customWidth="1"/>
    <col min="3264" max="3264" width="17.88671875" style="36" customWidth="1"/>
    <col min="3265" max="3265" width="15.6640625" style="36" customWidth="1"/>
    <col min="3266" max="3271" width="0" style="36" hidden="1" customWidth="1"/>
    <col min="3272" max="3272" width="11.88671875" style="36" customWidth="1"/>
    <col min="3273" max="3273" width="31.88671875" style="36" customWidth="1"/>
    <col min="3274" max="3274" width="12.109375" style="36" customWidth="1"/>
    <col min="3275" max="3275" width="12" style="36" customWidth="1"/>
    <col min="3276" max="3276" width="12.5546875" style="36" customWidth="1"/>
    <col min="3277" max="3277" width="12" style="36" customWidth="1"/>
    <col min="3278" max="3278" width="11.109375" style="36" customWidth="1"/>
    <col min="3279" max="3280" width="11.6640625" style="36" customWidth="1"/>
    <col min="3281" max="3281" width="12.5546875" style="36" customWidth="1"/>
    <col min="3282" max="3282" width="9.6640625" style="36" customWidth="1"/>
    <col min="3283" max="3283" width="12" style="36" customWidth="1"/>
    <col min="3284" max="3332" width="9.6640625" style="36" customWidth="1"/>
    <col min="3333" max="3513" width="9.109375" style="36"/>
    <col min="3514" max="3514" width="6" style="36" customWidth="1"/>
    <col min="3515" max="3515" width="11.109375" style="36" customWidth="1"/>
    <col min="3516" max="3516" width="37.33203125" style="36" customWidth="1"/>
    <col min="3517" max="3517" width="14.109375" style="36" customWidth="1"/>
    <col min="3518" max="3519" width="12" style="36" customWidth="1"/>
    <col min="3520" max="3520" width="17.88671875" style="36" customWidth="1"/>
    <col min="3521" max="3521" width="15.6640625" style="36" customWidth="1"/>
    <col min="3522" max="3527" width="0" style="36" hidden="1" customWidth="1"/>
    <col min="3528" max="3528" width="11.88671875" style="36" customWidth="1"/>
    <col min="3529" max="3529" width="31.88671875" style="36" customWidth="1"/>
    <col min="3530" max="3530" width="12.109375" style="36" customWidth="1"/>
    <col min="3531" max="3531" width="12" style="36" customWidth="1"/>
    <col min="3532" max="3532" width="12.5546875" style="36" customWidth="1"/>
    <col min="3533" max="3533" width="12" style="36" customWidth="1"/>
    <col min="3534" max="3534" width="11.109375" style="36" customWidth="1"/>
    <col min="3535" max="3536" width="11.6640625" style="36" customWidth="1"/>
    <col min="3537" max="3537" width="12.5546875" style="36" customWidth="1"/>
    <col min="3538" max="3538" width="9.6640625" style="36" customWidth="1"/>
    <col min="3539" max="3539" width="12" style="36" customWidth="1"/>
    <col min="3540" max="3588" width="9.6640625" style="36" customWidth="1"/>
    <col min="3589" max="3769" width="9.109375" style="36"/>
    <col min="3770" max="3770" width="6" style="36" customWidth="1"/>
    <col min="3771" max="3771" width="11.109375" style="36" customWidth="1"/>
    <col min="3772" max="3772" width="37.33203125" style="36" customWidth="1"/>
    <col min="3773" max="3773" width="14.109375" style="36" customWidth="1"/>
    <col min="3774" max="3775" width="12" style="36" customWidth="1"/>
    <col min="3776" max="3776" width="17.88671875" style="36" customWidth="1"/>
    <col min="3777" max="3777" width="15.6640625" style="36" customWidth="1"/>
    <col min="3778" max="3783" width="0" style="36" hidden="1" customWidth="1"/>
    <col min="3784" max="3784" width="11.88671875" style="36" customWidth="1"/>
    <col min="3785" max="3785" width="31.88671875" style="36" customWidth="1"/>
    <col min="3786" max="3786" width="12.109375" style="36" customWidth="1"/>
    <col min="3787" max="3787" width="12" style="36" customWidth="1"/>
    <col min="3788" max="3788" width="12.5546875" style="36" customWidth="1"/>
    <col min="3789" max="3789" width="12" style="36" customWidth="1"/>
    <col min="3790" max="3790" width="11.109375" style="36" customWidth="1"/>
    <col min="3791" max="3792" width="11.6640625" style="36" customWidth="1"/>
    <col min="3793" max="3793" width="12.5546875" style="36" customWidth="1"/>
    <col min="3794" max="3794" width="9.6640625" style="36" customWidth="1"/>
    <col min="3795" max="3795" width="12" style="36" customWidth="1"/>
    <col min="3796" max="3844" width="9.6640625" style="36" customWidth="1"/>
    <col min="3845" max="4025" width="9.109375" style="36"/>
    <col min="4026" max="4026" width="6" style="36" customWidth="1"/>
    <col min="4027" max="4027" width="11.109375" style="36" customWidth="1"/>
    <col min="4028" max="4028" width="37.33203125" style="36" customWidth="1"/>
    <col min="4029" max="4029" width="14.109375" style="36" customWidth="1"/>
    <col min="4030" max="4031" width="12" style="36" customWidth="1"/>
    <col min="4032" max="4032" width="17.88671875" style="36" customWidth="1"/>
    <col min="4033" max="4033" width="15.6640625" style="36" customWidth="1"/>
    <col min="4034" max="4039" width="0" style="36" hidden="1" customWidth="1"/>
    <col min="4040" max="4040" width="11.88671875" style="36" customWidth="1"/>
    <col min="4041" max="4041" width="31.88671875" style="36" customWidth="1"/>
    <col min="4042" max="4042" width="12.109375" style="36" customWidth="1"/>
    <col min="4043" max="4043" width="12" style="36" customWidth="1"/>
    <col min="4044" max="4044" width="12.5546875" style="36" customWidth="1"/>
    <col min="4045" max="4045" width="12" style="36" customWidth="1"/>
    <col min="4046" max="4046" width="11.109375" style="36" customWidth="1"/>
    <col min="4047" max="4048" width="11.6640625" style="36" customWidth="1"/>
    <col min="4049" max="4049" width="12.5546875" style="36" customWidth="1"/>
    <col min="4050" max="4050" width="9.6640625" style="36" customWidth="1"/>
    <col min="4051" max="4051" width="12" style="36" customWidth="1"/>
    <col min="4052" max="4100" width="9.6640625" style="36" customWidth="1"/>
    <col min="4101" max="4281" width="9.109375" style="36"/>
    <col min="4282" max="4282" width="6" style="36" customWidth="1"/>
    <col min="4283" max="4283" width="11.109375" style="36" customWidth="1"/>
    <col min="4284" max="4284" width="37.33203125" style="36" customWidth="1"/>
    <col min="4285" max="4285" width="14.109375" style="36" customWidth="1"/>
    <col min="4286" max="4287" width="12" style="36" customWidth="1"/>
    <col min="4288" max="4288" width="17.88671875" style="36" customWidth="1"/>
    <col min="4289" max="4289" width="15.6640625" style="36" customWidth="1"/>
    <col min="4290" max="4295" width="0" style="36" hidden="1" customWidth="1"/>
    <col min="4296" max="4296" width="11.88671875" style="36" customWidth="1"/>
    <col min="4297" max="4297" width="31.88671875" style="36" customWidth="1"/>
    <col min="4298" max="4298" width="12.109375" style="36" customWidth="1"/>
    <col min="4299" max="4299" width="12" style="36" customWidth="1"/>
    <col min="4300" max="4300" width="12.5546875" style="36" customWidth="1"/>
    <col min="4301" max="4301" width="12" style="36" customWidth="1"/>
    <col min="4302" max="4302" width="11.109375" style="36" customWidth="1"/>
    <col min="4303" max="4304" width="11.6640625" style="36" customWidth="1"/>
    <col min="4305" max="4305" width="12.5546875" style="36" customWidth="1"/>
    <col min="4306" max="4306" width="9.6640625" style="36" customWidth="1"/>
    <col min="4307" max="4307" width="12" style="36" customWidth="1"/>
    <col min="4308" max="4356" width="9.6640625" style="36" customWidth="1"/>
    <col min="4357" max="4537" width="9.109375" style="36"/>
    <col min="4538" max="4538" width="6" style="36" customWidth="1"/>
    <col min="4539" max="4539" width="11.109375" style="36" customWidth="1"/>
    <col min="4540" max="4540" width="37.33203125" style="36" customWidth="1"/>
    <col min="4541" max="4541" width="14.109375" style="36" customWidth="1"/>
    <col min="4542" max="4543" width="12" style="36" customWidth="1"/>
    <col min="4544" max="4544" width="17.88671875" style="36" customWidth="1"/>
    <col min="4545" max="4545" width="15.6640625" style="36" customWidth="1"/>
    <col min="4546" max="4551" width="0" style="36" hidden="1" customWidth="1"/>
    <col min="4552" max="4552" width="11.88671875" style="36" customWidth="1"/>
    <col min="4553" max="4553" width="31.88671875" style="36" customWidth="1"/>
    <col min="4554" max="4554" width="12.109375" style="36" customWidth="1"/>
    <col min="4555" max="4555" width="12" style="36" customWidth="1"/>
    <col min="4556" max="4556" width="12.5546875" style="36" customWidth="1"/>
    <col min="4557" max="4557" width="12" style="36" customWidth="1"/>
    <col min="4558" max="4558" width="11.109375" style="36" customWidth="1"/>
    <col min="4559" max="4560" width="11.6640625" style="36" customWidth="1"/>
    <col min="4561" max="4561" width="12.5546875" style="36" customWidth="1"/>
    <col min="4562" max="4562" width="9.6640625" style="36" customWidth="1"/>
    <col min="4563" max="4563" width="12" style="36" customWidth="1"/>
    <col min="4564" max="4612" width="9.6640625" style="36" customWidth="1"/>
    <col min="4613" max="4793" width="9.109375" style="36"/>
    <col min="4794" max="4794" width="6" style="36" customWidth="1"/>
    <col min="4795" max="4795" width="11.109375" style="36" customWidth="1"/>
    <col min="4796" max="4796" width="37.33203125" style="36" customWidth="1"/>
    <col min="4797" max="4797" width="14.109375" style="36" customWidth="1"/>
    <col min="4798" max="4799" width="12" style="36" customWidth="1"/>
    <col min="4800" max="4800" width="17.88671875" style="36" customWidth="1"/>
    <col min="4801" max="4801" width="15.6640625" style="36" customWidth="1"/>
    <col min="4802" max="4807" width="0" style="36" hidden="1" customWidth="1"/>
    <col min="4808" max="4808" width="11.88671875" style="36" customWidth="1"/>
    <col min="4809" max="4809" width="31.88671875" style="36" customWidth="1"/>
    <col min="4810" max="4810" width="12.109375" style="36" customWidth="1"/>
    <col min="4811" max="4811" width="12" style="36" customWidth="1"/>
    <col min="4812" max="4812" width="12.5546875" style="36" customWidth="1"/>
    <col min="4813" max="4813" width="12" style="36" customWidth="1"/>
    <col min="4814" max="4814" width="11.109375" style="36" customWidth="1"/>
    <col min="4815" max="4816" width="11.6640625" style="36" customWidth="1"/>
    <col min="4817" max="4817" width="12.5546875" style="36" customWidth="1"/>
    <col min="4818" max="4818" width="9.6640625" style="36" customWidth="1"/>
    <col min="4819" max="4819" width="12" style="36" customWidth="1"/>
    <col min="4820" max="4868" width="9.6640625" style="36" customWidth="1"/>
    <col min="4869" max="5049" width="9.109375" style="36"/>
    <col min="5050" max="5050" width="6" style="36" customWidth="1"/>
    <col min="5051" max="5051" width="11.109375" style="36" customWidth="1"/>
    <col min="5052" max="5052" width="37.33203125" style="36" customWidth="1"/>
    <col min="5053" max="5053" width="14.109375" style="36" customWidth="1"/>
    <col min="5054" max="5055" width="12" style="36" customWidth="1"/>
    <col min="5056" max="5056" width="17.88671875" style="36" customWidth="1"/>
    <col min="5057" max="5057" width="15.6640625" style="36" customWidth="1"/>
    <col min="5058" max="5063" width="0" style="36" hidden="1" customWidth="1"/>
    <col min="5064" max="5064" width="11.88671875" style="36" customWidth="1"/>
    <col min="5065" max="5065" width="31.88671875" style="36" customWidth="1"/>
    <col min="5066" max="5066" width="12.109375" style="36" customWidth="1"/>
    <col min="5067" max="5067" width="12" style="36" customWidth="1"/>
    <col min="5068" max="5068" width="12.5546875" style="36" customWidth="1"/>
    <col min="5069" max="5069" width="12" style="36" customWidth="1"/>
    <col min="5070" max="5070" width="11.109375" style="36" customWidth="1"/>
    <col min="5071" max="5072" width="11.6640625" style="36" customWidth="1"/>
    <col min="5073" max="5073" width="12.5546875" style="36" customWidth="1"/>
    <col min="5074" max="5074" width="9.6640625" style="36" customWidth="1"/>
    <col min="5075" max="5075" width="12" style="36" customWidth="1"/>
    <col min="5076" max="5124" width="9.6640625" style="36" customWidth="1"/>
    <col min="5125" max="5305" width="9.109375" style="36"/>
    <col min="5306" max="5306" width="6" style="36" customWidth="1"/>
    <col min="5307" max="5307" width="11.109375" style="36" customWidth="1"/>
    <col min="5308" max="5308" width="37.33203125" style="36" customWidth="1"/>
    <col min="5309" max="5309" width="14.109375" style="36" customWidth="1"/>
    <col min="5310" max="5311" width="12" style="36" customWidth="1"/>
    <col min="5312" max="5312" width="17.88671875" style="36" customWidth="1"/>
    <col min="5313" max="5313" width="15.6640625" style="36" customWidth="1"/>
    <col min="5314" max="5319" width="0" style="36" hidden="1" customWidth="1"/>
    <col min="5320" max="5320" width="11.88671875" style="36" customWidth="1"/>
    <col min="5321" max="5321" width="31.88671875" style="36" customWidth="1"/>
    <col min="5322" max="5322" width="12.109375" style="36" customWidth="1"/>
    <col min="5323" max="5323" width="12" style="36" customWidth="1"/>
    <col min="5324" max="5324" width="12.5546875" style="36" customWidth="1"/>
    <col min="5325" max="5325" width="12" style="36" customWidth="1"/>
    <col min="5326" max="5326" width="11.109375" style="36" customWidth="1"/>
    <col min="5327" max="5328" width="11.6640625" style="36" customWidth="1"/>
    <col min="5329" max="5329" width="12.5546875" style="36" customWidth="1"/>
    <col min="5330" max="5330" width="9.6640625" style="36" customWidth="1"/>
    <col min="5331" max="5331" width="12" style="36" customWidth="1"/>
    <col min="5332" max="5380" width="9.6640625" style="36" customWidth="1"/>
    <col min="5381" max="5561" width="9.109375" style="36"/>
    <col min="5562" max="5562" width="6" style="36" customWidth="1"/>
    <col min="5563" max="5563" width="11.109375" style="36" customWidth="1"/>
    <col min="5564" max="5564" width="37.33203125" style="36" customWidth="1"/>
    <col min="5565" max="5565" width="14.109375" style="36" customWidth="1"/>
    <col min="5566" max="5567" width="12" style="36" customWidth="1"/>
    <col min="5568" max="5568" width="17.88671875" style="36" customWidth="1"/>
    <col min="5569" max="5569" width="15.6640625" style="36" customWidth="1"/>
    <col min="5570" max="5575" width="0" style="36" hidden="1" customWidth="1"/>
    <col min="5576" max="5576" width="11.88671875" style="36" customWidth="1"/>
    <col min="5577" max="5577" width="31.88671875" style="36" customWidth="1"/>
    <col min="5578" max="5578" width="12.109375" style="36" customWidth="1"/>
    <col min="5579" max="5579" width="12" style="36" customWidth="1"/>
    <col min="5580" max="5580" width="12.5546875" style="36" customWidth="1"/>
    <col min="5581" max="5581" width="12" style="36" customWidth="1"/>
    <col min="5582" max="5582" width="11.109375" style="36" customWidth="1"/>
    <col min="5583" max="5584" width="11.6640625" style="36" customWidth="1"/>
    <col min="5585" max="5585" width="12.5546875" style="36" customWidth="1"/>
    <col min="5586" max="5586" width="9.6640625" style="36" customWidth="1"/>
    <col min="5587" max="5587" width="12" style="36" customWidth="1"/>
    <col min="5588" max="5636" width="9.6640625" style="36" customWidth="1"/>
    <col min="5637" max="5817" width="9.109375" style="36"/>
    <col min="5818" max="5818" width="6" style="36" customWidth="1"/>
    <col min="5819" max="5819" width="11.109375" style="36" customWidth="1"/>
    <col min="5820" max="5820" width="37.33203125" style="36" customWidth="1"/>
    <col min="5821" max="5821" width="14.109375" style="36" customWidth="1"/>
    <col min="5822" max="5823" width="12" style="36" customWidth="1"/>
    <col min="5824" max="5824" width="17.88671875" style="36" customWidth="1"/>
    <col min="5825" max="5825" width="15.6640625" style="36" customWidth="1"/>
    <col min="5826" max="5831" width="0" style="36" hidden="1" customWidth="1"/>
    <col min="5832" max="5832" width="11.88671875" style="36" customWidth="1"/>
    <col min="5833" max="5833" width="31.88671875" style="36" customWidth="1"/>
    <col min="5834" max="5834" width="12.109375" style="36" customWidth="1"/>
    <col min="5835" max="5835" width="12" style="36" customWidth="1"/>
    <col min="5836" max="5836" width="12.5546875" style="36" customWidth="1"/>
    <col min="5837" max="5837" width="12" style="36" customWidth="1"/>
    <col min="5838" max="5838" width="11.109375" style="36" customWidth="1"/>
    <col min="5839" max="5840" width="11.6640625" style="36" customWidth="1"/>
    <col min="5841" max="5841" width="12.5546875" style="36" customWidth="1"/>
    <col min="5842" max="5842" width="9.6640625" style="36" customWidth="1"/>
    <col min="5843" max="5843" width="12" style="36" customWidth="1"/>
    <col min="5844" max="5892" width="9.6640625" style="36" customWidth="1"/>
    <col min="5893" max="6073" width="9.109375" style="36"/>
    <col min="6074" max="6074" width="6" style="36" customWidth="1"/>
    <col min="6075" max="6075" width="11.109375" style="36" customWidth="1"/>
    <col min="6076" max="6076" width="37.33203125" style="36" customWidth="1"/>
    <col min="6077" max="6077" width="14.109375" style="36" customWidth="1"/>
    <col min="6078" max="6079" width="12" style="36" customWidth="1"/>
    <col min="6080" max="6080" width="17.88671875" style="36" customWidth="1"/>
    <col min="6081" max="6081" width="15.6640625" style="36" customWidth="1"/>
    <col min="6082" max="6087" width="0" style="36" hidden="1" customWidth="1"/>
    <col min="6088" max="6088" width="11.88671875" style="36" customWidth="1"/>
    <col min="6089" max="6089" width="31.88671875" style="36" customWidth="1"/>
    <col min="6090" max="6090" width="12.109375" style="36" customWidth="1"/>
    <col min="6091" max="6091" width="12" style="36" customWidth="1"/>
    <col min="6092" max="6092" width="12.5546875" style="36" customWidth="1"/>
    <col min="6093" max="6093" width="12" style="36" customWidth="1"/>
    <col min="6094" max="6094" width="11.109375" style="36" customWidth="1"/>
    <col min="6095" max="6096" width="11.6640625" style="36" customWidth="1"/>
    <col min="6097" max="6097" width="12.5546875" style="36" customWidth="1"/>
    <col min="6098" max="6098" width="9.6640625" style="36" customWidth="1"/>
    <col min="6099" max="6099" width="12" style="36" customWidth="1"/>
    <col min="6100" max="6148" width="9.6640625" style="36" customWidth="1"/>
    <col min="6149" max="6329" width="9.109375" style="36"/>
    <col min="6330" max="6330" width="6" style="36" customWidth="1"/>
    <col min="6331" max="6331" width="11.109375" style="36" customWidth="1"/>
    <col min="6332" max="6332" width="37.33203125" style="36" customWidth="1"/>
    <col min="6333" max="6333" width="14.109375" style="36" customWidth="1"/>
    <col min="6334" max="6335" width="12" style="36" customWidth="1"/>
    <col min="6336" max="6336" width="17.88671875" style="36" customWidth="1"/>
    <col min="6337" max="6337" width="15.6640625" style="36" customWidth="1"/>
    <col min="6338" max="6343" width="0" style="36" hidden="1" customWidth="1"/>
    <col min="6344" max="6344" width="11.88671875" style="36" customWidth="1"/>
    <col min="6345" max="6345" width="31.88671875" style="36" customWidth="1"/>
    <col min="6346" max="6346" width="12.109375" style="36" customWidth="1"/>
    <col min="6347" max="6347" width="12" style="36" customWidth="1"/>
    <col min="6348" max="6348" width="12.5546875" style="36" customWidth="1"/>
    <col min="6349" max="6349" width="12" style="36" customWidth="1"/>
    <col min="6350" max="6350" width="11.109375" style="36" customWidth="1"/>
    <col min="6351" max="6352" width="11.6640625" style="36" customWidth="1"/>
    <col min="6353" max="6353" width="12.5546875" style="36" customWidth="1"/>
    <col min="6354" max="6354" width="9.6640625" style="36" customWidth="1"/>
    <col min="6355" max="6355" width="12" style="36" customWidth="1"/>
    <col min="6356" max="6404" width="9.6640625" style="36" customWidth="1"/>
    <col min="6405" max="6585" width="9.109375" style="36"/>
    <col min="6586" max="6586" width="6" style="36" customWidth="1"/>
    <col min="6587" max="6587" width="11.109375" style="36" customWidth="1"/>
    <col min="6588" max="6588" width="37.33203125" style="36" customWidth="1"/>
    <col min="6589" max="6589" width="14.109375" style="36" customWidth="1"/>
    <col min="6590" max="6591" width="12" style="36" customWidth="1"/>
    <col min="6592" max="6592" width="17.88671875" style="36" customWidth="1"/>
    <col min="6593" max="6593" width="15.6640625" style="36" customWidth="1"/>
    <col min="6594" max="6599" width="0" style="36" hidden="1" customWidth="1"/>
    <col min="6600" max="6600" width="11.88671875" style="36" customWidth="1"/>
    <col min="6601" max="6601" width="31.88671875" style="36" customWidth="1"/>
    <col min="6602" max="6602" width="12.109375" style="36" customWidth="1"/>
    <col min="6603" max="6603" width="12" style="36" customWidth="1"/>
    <col min="6604" max="6604" width="12.5546875" style="36" customWidth="1"/>
    <col min="6605" max="6605" width="12" style="36" customWidth="1"/>
    <col min="6606" max="6606" width="11.109375" style="36" customWidth="1"/>
    <col min="6607" max="6608" width="11.6640625" style="36" customWidth="1"/>
    <col min="6609" max="6609" width="12.5546875" style="36" customWidth="1"/>
    <col min="6610" max="6610" width="9.6640625" style="36" customWidth="1"/>
    <col min="6611" max="6611" width="12" style="36" customWidth="1"/>
    <col min="6612" max="6660" width="9.6640625" style="36" customWidth="1"/>
    <col min="6661" max="6841" width="9.109375" style="36"/>
    <col min="6842" max="6842" width="6" style="36" customWidth="1"/>
    <col min="6843" max="6843" width="11.109375" style="36" customWidth="1"/>
    <col min="6844" max="6844" width="37.33203125" style="36" customWidth="1"/>
    <col min="6845" max="6845" width="14.109375" style="36" customWidth="1"/>
    <col min="6846" max="6847" width="12" style="36" customWidth="1"/>
    <col min="6848" max="6848" width="17.88671875" style="36" customWidth="1"/>
    <col min="6849" max="6849" width="15.6640625" style="36" customWidth="1"/>
    <col min="6850" max="6855" width="0" style="36" hidden="1" customWidth="1"/>
    <col min="6856" max="6856" width="11.88671875" style="36" customWidth="1"/>
    <col min="6857" max="6857" width="31.88671875" style="36" customWidth="1"/>
    <col min="6858" max="6858" width="12.109375" style="36" customWidth="1"/>
    <col min="6859" max="6859" width="12" style="36" customWidth="1"/>
    <col min="6860" max="6860" width="12.5546875" style="36" customWidth="1"/>
    <col min="6861" max="6861" width="12" style="36" customWidth="1"/>
    <col min="6862" max="6862" width="11.109375" style="36" customWidth="1"/>
    <col min="6863" max="6864" width="11.6640625" style="36" customWidth="1"/>
    <col min="6865" max="6865" width="12.5546875" style="36" customWidth="1"/>
    <col min="6866" max="6866" width="9.6640625" style="36" customWidth="1"/>
    <col min="6867" max="6867" width="12" style="36" customWidth="1"/>
    <col min="6868" max="6916" width="9.6640625" style="36" customWidth="1"/>
    <col min="6917" max="7097" width="9.109375" style="36"/>
    <col min="7098" max="7098" width="6" style="36" customWidth="1"/>
    <col min="7099" max="7099" width="11.109375" style="36" customWidth="1"/>
    <col min="7100" max="7100" width="37.33203125" style="36" customWidth="1"/>
    <col min="7101" max="7101" width="14.109375" style="36" customWidth="1"/>
    <col min="7102" max="7103" width="12" style="36" customWidth="1"/>
    <col min="7104" max="7104" width="17.88671875" style="36" customWidth="1"/>
    <col min="7105" max="7105" width="15.6640625" style="36" customWidth="1"/>
    <col min="7106" max="7111" width="0" style="36" hidden="1" customWidth="1"/>
    <col min="7112" max="7112" width="11.88671875" style="36" customWidth="1"/>
    <col min="7113" max="7113" width="31.88671875" style="36" customWidth="1"/>
    <col min="7114" max="7114" width="12.109375" style="36" customWidth="1"/>
    <col min="7115" max="7115" width="12" style="36" customWidth="1"/>
    <col min="7116" max="7116" width="12.5546875" style="36" customWidth="1"/>
    <col min="7117" max="7117" width="12" style="36" customWidth="1"/>
    <col min="7118" max="7118" width="11.109375" style="36" customWidth="1"/>
    <col min="7119" max="7120" width="11.6640625" style="36" customWidth="1"/>
    <col min="7121" max="7121" width="12.5546875" style="36" customWidth="1"/>
    <col min="7122" max="7122" width="9.6640625" style="36" customWidth="1"/>
    <col min="7123" max="7123" width="12" style="36" customWidth="1"/>
    <col min="7124" max="7172" width="9.6640625" style="36" customWidth="1"/>
    <col min="7173" max="7353" width="9.109375" style="36"/>
    <col min="7354" max="7354" width="6" style="36" customWidth="1"/>
    <col min="7355" max="7355" width="11.109375" style="36" customWidth="1"/>
    <col min="7356" max="7356" width="37.33203125" style="36" customWidth="1"/>
    <col min="7357" max="7357" width="14.109375" style="36" customWidth="1"/>
    <col min="7358" max="7359" width="12" style="36" customWidth="1"/>
    <col min="7360" max="7360" width="17.88671875" style="36" customWidth="1"/>
    <col min="7361" max="7361" width="15.6640625" style="36" customWidth="1"/>
    <col min="7362" max="7367" width="0" style="36" hidden="1" customWidth="1"/>
    <col min="7368" max="7368" width="11.88671875" style="36" customWidth="1"/>
    <col min="7369" max="7369" width="31.88671875" style="36" customWidth="1"/>
    <col min="7370" max="7370" width="12.109375" style="36" customWidth="1"/>
    <col min="7371" max="7371" width="12" style="36" customWidth="1"/>
    <col min="7372" max="7372" width="12.5546875" style="36" customWidth="1"/>
    <col min="7373" max="7373" width="12" style="36" customWidth="1"/>
    <col min="7374" max="7374" width="11.109375" style="36" customWidth="1"/>
    <col min="7375" max="7376" width="11.6640625" style="36" customWidth="1"/>
    <col min="7377" max="7377" width="12.5546875" style="36" customWidth="1"/>
    <col min="7378" max="7378" width="9.6640625" style="36" customWidth="1"/>
    <col min="7379" max="7379" width="12" style="36" customWidth="1"/>
    <col min="7380" max="7428" width="9.6640625" style="36" customWidth="1"/>
    <col min="7429" max="7609" width="9.109375" style="36"/>
    <col min="7610" max="7610" width="6" style="36" customWidth="1"/>
    <col min="7611" max="7611" width="11.109375" style="36" customWidth="1"/>
    <col min="7612" max="7612" width="37.33203125" style="36" customWidth="1"/>
    <col min="7613" max="7613" width="14.109375" style="36" customWidth="1"/>
    <col min="7614" max="7615" width="12" style="36" customWidth="1"/>
    <col min="7616" max="7616" width="17.88671875" style="36" customWidth="1"/>
    <col min="7617" max="7617" width="15.6640625" style="36" customWidth="1"/>
    <col min="7618" max="7623" width="0" style="36" hidden="1" customWidth="1"/>
    <col min="7624" max="7624" width="11.88671875" style="36" customWidth="1"/>
    <col min="7625" max="7625" width="31.88671875" style="36" customWidth="1"/>
    <col min="7626" max="7626" width="12.109375" style="36" customWidth="1"/>
    <col min="7627" max="7627" width="12" style="36" customWidth="1"/>
    <col min="7628" max="7628" width="12.5546875" style="36" customWidth="1"/>
    <col min="7629" max="7629" width="12" style="36" customWidth="1"/>
    <col min="7630" max="7630" width="11.109375" style="36" customWidth="1"/>
    <col min="7631" max="7632" width="11.6640625" style="36" customWidth="1"/>
    <col min="7633" max="7633" width="12.5546875" style="36" customWidth="1"/>
    <col min="7634" max="7634" width="9.6640625" style="36" customWidth="1"/>
    <col min="7635" max="7635" width="12" style="36" customWidth="1"/>
    <col min="7636" max="7684" width="9.6640625" style="36" customWidth="1"/>
    <col min="7685" max="7865" width="9.109375" style="36"/>
    <col min="7866" max="7866" width="6" style="36" customWidth="1"/>
    <col min="7867" max="7867" width="11.109375" style="36" customWidth="1"/>
    <col min="7868" max="7868" width="37.33203125" style="36" customWidth="1"/>
    <col min="7869" max="7869" width="14.109375" style="36" customWidth="1"/>
    <col min="7870" max="7871" width="12" style="36" customWidth="1"/>
    <col min="7872" max="7872" width="17.88671875" style="36" customWidth="1"/>
    <col min="7873" max="7873" width="15.6640625" style="36" customWidth="1"/>
    <col min="7874" max="7879" width="0" style="36" hidden="1" customWidth="1"/>
    <col min="7880" max="7880" width="11.88671875" style="36" customWidth="1"/>
    <col min="7881" max="7881" width="31.88671875" style="36" customWidth="1"/>
    <col min="7882" max="7882" width="12.109375" style="36" customWidth="1"/>
    <col min="7883" max="7883" width="12" style="36" customWidth="1"/>
    <col min="7884" max="7884" width="12.5546875" style="36" customWidth="1"/>
    <col min="7885" max="7885" width="12" style="36" customWidth="1"/>
    <col min="7886" max="7886" width="11.109375" style="36" customWidth="1"/>
    <col min="7887" max="7888" width="11.6640625" style="36" customWidth="1"/>
    <col min="7889" max="7889" width="12.5546875" style="36" customWidth="1"/>
    <col min="7890" max="7890" width="9.6640625" style="36" customWidth="1"/>
    <col min="7891" max="7891" width="12" style="36" customWidth="1"/>
    <col min="7892" max="7940" width="9.6640625" style="36" customWidth="1"/>
    <col min="7941" max="8121" width="9.109375" style="36"/>
    <col min="8122" max="8122" width="6" style="36" customWidth="1"/>
    <col min="8123" max="8123" width="11.109375" style="36" customWidth="1"/>
    <col min="8124" max="8124" width="37.33203125" style="36" customWidth="1"/>
    <col min="8125" max="8125" width="14.109375" style="36" customWidth="1"/>
    <col min="8126" max="8127" width="12" style="36" customWidth="1"/>
    <col min="8128" max="8128" width="17.88671875" style="36" customWidth="1"/>
    <col min="8129" max="8129" width="15.6640625" style="36" customWidth="1"/>
    <col min="8130" max="8135" width="0" style="36" hidden="1" customWidth="1"/>
    <col min="8136" max="8136" width="11.88671875" style="36" customWidth="1"/>
    <col min="8137" max="8137" width="31.88671875" style="36" customWidth="1"/>
    <col min="8138" max="8138" width="12.109375" style="36" customWidth="1"/>
    <col min="8139" max="8139" width="12" style="36" customWidth="1"/>
    <col min="8140" max="8140" width="12.5546875" style="36" customWidth="1"/>
    <col min="8141" max="8141" width="12" style="36" customWidth="1"/>
    <col min="8142" max="8142" width="11.109375" style="36" customWidth="1"/>
    <col min="8143" max="8144" width="11.6640625" style="36" customWidth="1"/>
    <col min="8145" max="8145" width="12.5546875" style="36" customWidth="1"/>
    <col min="8146" max="8146" width="9.6640625" style="36" customWidth="1"/>
    <col min="8147" max="8147" width="12" style="36" customWidth="1"/>
    <col min="8148" max="8196" width="9.6640625" style="36" customWidth="1"/>
    <col min="8197" max="8377" width="9.109375" style="36"/>
    <col min="8378" max="8378" width="6" style="36" customWidth="1"/>
    <col min="8379" max="8379" width="11.109375" style="36" customWidth="1"/>
    <col min="8380" max="8380" width="37.33203125" style="36" customWidth="1"/>
    <col min="8381" max="8381" width="14.109375" style="36" customWidth="1"/>
    <col min="8382" max="8383" width="12" style="36" customWidth="1"/>
    <col min="8384" max="8384" width="17.88671875" style="36" customWidth="1"/>
    <col min="8385" max="8385" width="15.6640625" style="36" customWidth="1"/>
    <col min="8386" max="8391" width="0" style="36" hidden="1" customWidth="1"/>
    <col min="8392" max="8392" width="11.88671875" style="36" customWidth="1"/>
    <col min="8393" max="8393" width="31.88671875" style="36" customWidth="1"/>
    <col min="8394" max="8394" width="12.109375" style="36" customWidth="1"/>
    <col min="8395" max="8395" width="12" style="36" customWidth="1"/>
    <col min="8396" max="8396" width="12.5546875" style="36" customWidth="1"/>
    <col min="8397" max="8397" width="12" style="36" customWidth="1"/>
    <col min="8398" max="8398" width="11.109375" style="36" customWidth="1"/>
    <col min="8399" max="8400" width="11.6640625" style="36" customWidth="1"/>
    <col min="8401" max="8401" width="12.5546875" style="36" customWidth="1"/>
    <col min="8402" max="8402" width="9.6640625" style="36" customWidth="1"/>
    <col min="8403" max="8403" width="12" style="36" customWidth="1"/>
    <col min="8404" max="8452" width="9.6640625" style="36" customWidth="1"/>
    <col min="8453" max="8633" width="9.109375" style="36"/>
    <col min="8634" max="8634" width="6" style="36" customWidth="1"/>
    <col min="8635" max="8635" width="11.109375" style="36" customWidth="1"/>
    <col min="8636" max="8636" width="37.33203125" style="36" customWidth="1"/>
    <col min="8637" max="8637" width="14.109375" style="36" customWidth="1"/>
    <col min="8638" max="8639" width="12" style="36" customWidth="1"/>
    <col min="8640" max="8640" width="17.88671875" style="36" customWidth="1"/>
    <col min="8641" max="8641" width="15.6640625" style="36" customWidth="1"/>
    <col min="8642" max="8647" width="0" style="36" hidden="1" customWidth="1"/>
    <col min="8648" max="8648" width="11.88671875" style="36" customWidth="1"/>
    <col min="8649" max="8649" width="31.88671875" style="36" customWidth="1"/>
    <col min="8650" max="8650" width="12.109375" style="36" customWidth="1"/>
    <col min="8651" max="8651" width="12" style="36" customWidth="1"/>
    <col min="8652" max="8652" width="12.5546875" style="36" customWidth="1"/>
    <col min="8653" max="8653" width="12" style="36" customWidth="1"/>
    <col min="8654" max="8654" width="11.109375" style="36" customWidth="1"/>
    <col min="8655" max="8656" width="11.6640625" style="36" customWidth="1"/>
    <col min="8657" max="8657" width="12.5546875" style="36" customWidth="1"/>
    <col min="8658" max="8658" width="9.6640625" style="36" customWidth="1"/>
    <col min="8659" max="8659" width="12" style="36" customWidth="1"/>
    <col min="8660" max="8708" width="9.6640625" style="36" customWidth="1"/>
    <col min="8709" max="8889" width="9.109375" style="36"/>
    <col min="8890" max="8890" width="6" style="36" customWidth="1"/>
    <col min="8891" max="8891" width="11.109375" style="36" customWidth="1"/>
    <col min="8892" max="8892" width="37.33203125" style="36" customWidth="1"/>
    <col min="8893" max="8893" width="14.109375" style="36" customWidth="1"/>
    <col min="8894" max="8895" width="12" style="36" customWidth="1"/>
    <col min="8896" max="8896" width="17.88671875" style="36" customWidth="1"/>
    <col min="8897" max="8897" width="15.6640625" style="36" customWidth="1"/>
    <col min="8898" max="8903" width="0" style="36" hidden="1" customWidth="1"/>
    <col min="8904" max="8904" width="11.88671875" style="36" customWidth="1"/>
    <col min="8905" max="8905" width="31.88671875" style="36" customWidth="1"/>
    <col min="8906" max="8906" width="12.109375" style="36" customWidth="1"/>
    <col min="8907" max="8907" width="12" style="36" customWidth="1"/>
    <col min="8908" max="8908" width="12.5546875" style="36" customWidth="1"/>
    <col min="8909" max="8909" width="12" style="36" customWidth="1"/>
    <col min="8910" max="8910" width="11.109375" style="36" customWidth="1"/>
    <col min="8911" max="8912" width="11.6640625" style="36" customWidth="1"/>
    <col min="8913" max="8913" width="12.5546875" style="36" customWidth="1"/>
    <col min="8914" max="8914" width="9.6640625" style="36" customWidth="1"/>
    <col min="8915" max="8915" width="12" style="36" customWidth="1"/>
    <col min="8916" max="8964" width="9.6640625" style="36" customWidth="1"/>
    <col min="8965" max="9145" width="9.109375" style="36"/>
    <col min="9146" max="9146" width="6" style="36" customWidth="1"/>
    <col min="9147" max="9147" width="11.109375" style="36" customWidth="1"/>
    <col min="9148" max="9148" width="37.33203125" style="36" customWidth="1"/>
    <col min="9149" max="9149" width="14.109375" style="36" customWidth="1"/>
    <col min="9150" max="9151" width="12" style="36" customWidth="1"/>
    <col min="9152" max="9152" width="17.88671875" style="36" customWidth="1"/>
    <col min="9153" max="9153" width="15.6640625" style="36" customWidth="1"/>
    <col min="9154" max="9159" width="0" style="36" hidden="1" customWidth="1"/>
    <col min="9160" max="9160" width="11.88671875" style="36" customWidth="1"/>
    <col min="9161" max="9161" width="31.88671875" style="36" customWidth="1"/>
    <col min="9162" max="9162" width="12.109375" style="36" customWidth="1"/>
    <col min="9163" max="9163" width="12" style="36" customWidth="1"/>
    <col min="9164" max="9164" width="12.5546875" style="36" customWidth="1"/>
    <col min="9165" max="9165" width="12" style="36" customWidth="1"/>
    <col min="9166" max="9166" width="11.109375" style="36" customWidth="1"/>
    <col min="9167" max="9168" width="11.6640625" style="36" customWidth="1"/>
    <col min="9169" max="9169" width="12.5546875" style="36" customWidth="1"/>
    <col min="9170" max="9170" width="9.6640625" style="36" customWidth="1"/>
    <col min="9171" max="9171" width="12" style="36" customWidth="1"/>
    <col min="9172" max="9220" width="9.6640625" style="36" customWidth="1"/>
    <col min="9221" max="9401" width="9.109375" style="36"/>
    <col min="9402" max="9402" width="6" style="36" customWidth="1"/>
    <col min="9403" max="9403" width="11.109375" style="36" customWidth="1"/>
    <col min="9404" max="9404" width="37.33203125" style="36" customWidth="1"/>
    <col min="9405" max="9405" width="14.109375" style="36" customWidth="1"/>
    <col min="9406" max="9407" width="12" style="36" customWidth="1"/>
    <col min="9408" max="9408" width="17.88671875" style="36" customWidth="1"/>
    <col min="9409" max="9409" width="15.6640625" style="36" customWidth="1"/>
    <col min="9410" max="9415" width="0" style="36" hidden="1" customWidth="1"/>
    <col min="9416" max="9416" width="11.88671875" style="36" customWidth="1"/>
    <col min="9417" max="9417" width="31.88671875" style="36" customWidth="1"/>
    <col min="9418" max="9418" width="12.109375" style="36" customWidth="1"/>
    <col min="9419" max="9419" width="12" style="36" customWidth="1"/>
    <col min="9420" max="9420" width="12.5546875" style="36" customWidth="1"/>
    <col min="9421" max="9421" width="12" style="36" customWidth="1"/>
    <col min="9422" max="9422" width="11.109375" style="36" customWidth="1"/>
    <col min="9423" max="9424" width="11.6640625" style="36" customWidth="1"/>
    <col min="9425" max="9425" width="12.5546875" style="36" customWidth="1"/>
    <col min="9426" max="9426" width="9.6640625" style="36" customWidth="1"/>
    <col min="9427" max="9427" width="12" style="36" customWidth="1"/>
    <col min="9428" max="9476" width="9.6640625" style="36" customWidth="1"/>
    <col min="9477" max="9657" width="9.109375" style="36"/>
    <col min="9658" max="9658" width="6" style="36" customWidth="1"/>
    <col min="9659" max="9659" width="11.109375" style="36" customWidth="1"/>
    <col min="9660" max="9660" width="37.33203125" style="36" customWidth="1"/>
    <col min="9661" max="9661" width="14.109375" style="36" customWidth="1"/>
    <col min="9662" max="9663" width="12" style="36" customWidth="1"/>
    <col min="9664" max="9664" width="17.88671875" style="36" customWidth="1"/>
    <col min="9665" max="9665" width="15.6640625" style="36" customWidth="1"/>
    <col min="9666" max="9671" width="0" style="36" hidden="1" customWidth="1"/>
    <col min="9672" max="9672" width="11.88671875" style="36" customWidth="1"/>
    <col min="9673" max="9673" width="31.88671875" style="36" customWidth="1"/>
    <col min="9674" max="9674" width="12.109375" style="36" customWidth="1"/>
    <col min="9675" max="9675" width="12" style="36" customWidth="1"/>
    <col min="9676" max="9676" width="12.5546875" style="36" customWidth="1"/>
    <col min="9677" max="9677" width="12" style="36" customWidth="1"/>
    <col min="9678" max="9678" width="11.109375" style="36" customWidth="1"/>
    <col min="9679" max="9680" width="11.6640625" style="36" customWidth="1"/>
    <col min="9681" max="9681" width="12.5546875" style="36" customWidth="1"/>
    <col min="9682" max="9682" width="9.6640625" style="36" customWidth="1"/>
    <col min="9683" max="9683" width="12" style="36" customWidth="1"/>
    <col min="9684" max="9732" width="9.6640625" style="36" customWidth="1"/>
    <col min="9733" max="9913" width="9.109375" style="36"/>
    <col min="9914" max="9914" width="6" style="36" customWidth="1"/>
    <col min="9915" max="9915" width="11.109375" style="36" customWidth="1"/>
    <col min="9916" max="9916" width="37.33203125" style="36" customWidth="1"/>
    <col min="9917" max="9917" width="14.109375" style="36" customWidth="1"/>
    <col min="9918" max="9919" width="12" style="36" customWidth="1"/>
    <col min="9920" max="9920" width="17.88671875" style="36" customWidth="1"/>
    <col min="9921" max="9921" width="15.6640625" style="36" customWidth="1"/>
    <col min="9922" max="9927" width="0" style="36" hidden="1" customWidth="1"/>
    <col min="9928" max="9928" width="11.88671875" style="36" customWidth="1"/>
    <col min="9929" max="9929" width="31.88671875" style="36" customWidth="1"/>
    <col min="9930" max="9930" width="12.109375" style="36" customWidth="1"/>
    <col min="9931" max="9931" width="12" style="36" customWidth="1"/>
    <col min="9932" max="9932" width="12.5546875" style="36" customWidth="1"/>
    <col min="9933" max="9933" width="12" style="36" customWidth="1"/>
    <col min="9934" max="9934" width="11.109375" style="36" customWidth="1"/>
    <col min="9935" max="9936" width="11.6640625" style="36" customWidth="1"/>
    <col min="9937" max="9937" width="12.5546875" style="36" customWidth="1"/>
    <col min="9938" max="9938" width="9.6640625" style="36" customWidth="1"/>
    <col min="9939" max="9939" width="12" style="36" customWidth="1"/>
    <col min="9940" max="9988" width="9.6640625" style="36" customWidth="1"/>
    <col min="9989" max="10169" width="9.109375" style="36"/>
    <col min="10170" max="10170" width="6" style="36" customWidth="1"/>
    <col min="10171" max="10171" width="11.109375" style="36" customWidth="1"/>
    <col min="10172" max="10172" width="37.33203125" style="36" customWidth="1"/>
    <col min="10173" max="10173" width="14.109375" style="36" customWidth="1"/>
    <col min="10174" max="10175" width="12" style="36" customWidth="1"/>
    <col min="10176" max="10176" width="17.88671875" style="36" customWidth="1"/>
    <col min="10177" max="10177" width="15.6640625" style="36" customWidth="1"/>
    <col min="10178" max="10183" width="0" style="36" hidden="1" customWidth="1"/>
    <col min="10184" max="10184" width="11.88671875" style="36" customWidth="1"/>
    <col min="10185" max="10185" width="31.88671875" style="36" customWidth="1"/>
    <col min="10186" max="10186" width="12.109375" style="36" customWidth="1"/>
    <col min="10187" max="10187" width="12" style="36" customWidth="1"/>
    <col min="10188" max="10188" width="12.5546875" style="36" customWidth="1"/>
    <col min="10189" max="10189" width="12" style="36" customWidth="1"/>
    <col min="10190" max="10190" width="11.109375" style="36" customWidth="1"/>
    <col min="10191" max="10192" width="11.6640625" style="36" customWidth="1"/>
    <col min="10193" max="10193" width="12.5546875" style="36" customWidth="1"/>
    <col min="10194" max="10194" width="9.6640625" style="36" customWidth="1"/>
    <col min="10195" max="10195" width="12" style="36" customWidth="1"/>
    <col min="10196" max="10244" width="9.6640625" style="36" customWidth="1"/>
    <col min="10245" max="10425" width="9.109375" style="36"/>
    <col min="10426" max="10426" width="6" style="36" customWidth="1"/>
    <col min="10427" max="10427" width="11.109375" style="36" customWidth="1"/>
    <col min="10428" max="10428" width="37.33203125" style="36" customWidth="1"/>
    <col min="10429" max="10429" width="14.109375" style="36" customWidth="1"/>
    <col min="10430" max="10431" width="12" style="36" customWidth="1"/>
    <col min="10432" max="10432" width="17.88671875" style="36" customWidth="1"/>
    <col min="10433" max="10433" width="15.6640625" style="36" customWidth="1"/>
    <col min="10434" max="10439" width="0" style="36" hidden="1" customWidth="1"/>
    <col min="10440" max="10440" width="11.88671875" style="36" customWidth="1"/>
    <col min="10441" max="10441" width="31.88671875" style="36" customWidth="1"/>
    <col min="10442" max="10442" width="12.109375" style="36" customWidth="1"/>
    <col min="10443" max="10443" width="12" style="36" customWidth="1"/>
    <col min="10444" max="10444" width="12.5546875" style="36" customWidth="1"/>
    <col min="10445" max="10445" width="12" style="36" customWidth="1"/>
    <col min="10446" max="10446" width="11.109375" style="36" customWidth="1"/>
    <col min="10447" max="10448" width="11.6640625" style="36" customWidth="1"/>
    <col min="10449" max="10449" width="12.5546875" style="36" customWidth="1"/>
    <col min="10450" max="10450" width="9.6640625" style="36" customWidth="1"/>
    <col min="10451" max="10451" width="12" style="36" customWidth="1"/>
    <col min="10452" max="10500" width="9.6640625" style="36" customWidth="1"/>
    <col min="10501" max="10681" width="9.109375" style="36"/>
    <col min="10682" max="10682" width="6" style="36" customWidth="1"/>
    <col min="10683" max="10683" width="11.109375" style="36" customWidth="1"/>
    <col min="10684" max="10684" width="37.33203125" style="36" customWidth="1"/>
    <col min="10685" max="10685" width="14.109375" style="36" customWidth="1"/>
    <col min="10686" max="10687" width="12" style="36" customWidth="1"/>
    <col min="10688" max="10688" width="17.88671875" style="36" customWidth="1"/>
    <col min="10689" max="10689" width="15.6640625" style="36" customWidth="1"/>
    <col min="10690" max="10695" width="0" style="36" hidden="1" customWidth="1"/>
    <col min="10696" max="10696" width="11.88671875" style="36" customWidth="1"/>
    <col min="10697" max="10697" width="31.88671875" style="36" customWidth="1"/>
    <col min="10698" max="10698" width="12.109375" style="36" customWidth="1"/>
    <col min="10699" max="10699" width="12" style="36" customWidth="1"/>
    <col min="10700" max="10700" width="12.5546875" style="36" customWidth="1"/>
    <col min="10701" max="10701" width="12" style="36" customWidth="1"/>
    <col min="10702" max="10702" width="11.109375" style="36" customWidth="1"/>
    <col min="10703" max="10704" width="11.6640625" style="36" customWidth="1"/>
    <col min="10705" max="10705" width="12.5546875" style="36" customWidth="1"/>
    <col min="10706" max="10706" width="9.6640625" style="36" customWidth="1"/>
    <col min="10707" max="10707" width="12" style="36" customWidth="1"/>
    <col min="10708" max="10756" width="9.6640625" style="36" customWidth="1"/>
    <col min="10757" max="10937" width="9.109375" style="36"/>
    <col min="10938" max="10938" width="6" style="36" customWidth="1"/>
    <col min="10939" max="10939" width="11.109375" style="36" customWidth="1"/>
    <col min="10940" max="10940" width="37.33203125" style="36" customWidth="1"/>
    <col min="10941" max="10941" width="14.109375" style="36" customWidth="1"/>
    <col min="10942" max="10943" width="12" style="36" customWidth="1"/>
    <col min="10944" max="10944" width="17.88671875" style="36" customWidth="1"/>
    <col min="10945" max="10945" width="15.6640625" style="36" customWidth="1"/>
    <col min="10946" max="10951" width="0" style="36" hidden="1" customWidth="1"/>
    <col min="10952" max="10952" width="11.88671875" style="36" customWidth="1"/>
    <col min="10953" max="10953" width="31.88671875" style="36" customWidth="1"/>
    <col min="10954" max="10954" width="12.109375" style="36" customWidth="1"/>
    <col min="10955" max="10955" width="12" style="36" customWidth="1"/>
    <col min="10956" max="10956" width="12.5546875" style="36" customWidth="1"/>
    <col min="10957" max="10957" width="12" style="36" customWidth="1"/>
    <col min="10958" max="10958" width="11.109375" style="36" customWidth="1"/>
    <col min="10959" max="10960" width="11.6640625" style="36" customWidth="1"/>
    <col min="10961" max="10961" width="12.5546875" style="36" customWidth="1"/>
    <col min="10962" max="10962" width="9.6640625" style="36" customWidth="1"/>
    <col min="10963" max="10963" width="12" style="36" customWidth="1"/>
    <col min="10964" max="11012" width="9.6640625" style="36" customWidth="1"/>
    <col min="11013" max="11193" width="9.109375" style="36"/>
    <col min="11194" max="11194" width="6" style="36" customWidth="1"/>
    <col min="11195" max="11195" width="11.109375" style="36" customWidth="1"/>
    <col min="11196" max="11196" width="37.33203125" style="36" customWidth="1"/>
    <col min="11197" max="11197" width="14.109375" style="36" customWidth="1"/>
    <col min="11198" max="11199" width="12" style="36" customWidth="1"/>
    <col min="11200" max="11200" width="17.88671875" style="36" customWidth="1"/>
    <col min="11201" max="11201" width="15.6640625" style="36" customWidth="1"/>
    <col min="11202" max="11207" width="0" style="36" hidden="1" customWidth="1"/>
    <col min="11208" max="11208" width="11.88671875" style="36" customWidth="1"/>
    <col min="11209" max="11209" width="31.88671875" style="36" customWidth="1"/>
    <col min="11210" max="11210" width="12.109375" style="36" customWidth="1"/>
    <col min="11211" max="11211" width="12" style="36" customWidth="1"/>
    <col min="11212" max="11212" width="12.5546875" style="36" customWidth="1"/>
    <col min="11213" max="11213" width="12" style="36" customWidth="1"/>
    <col min="11214" max="11214" width="11.109375" style="36" customWidth="1"/>
    <col min="11215" max="11216" width="11.6640625" style="36" customWidth="1"/>
    <col min="11217" max="11217" width="12.5546875" style="36" customWidth="1"/>
    <col min="11218" max="11218" width="9.6640625" style="36" customWidth="1"/>
    <col min="11219" max="11219" width="12" style="36" customWidth="1"/>
    <col min="11220" max="11268" width="9.6640625" style="36" customWidth="1"/>
    <col min="11269" max="11449" width="9.109375" style="36"/>
    <col min="11450" max="11450" width="6" style="36" customWidth="1"/>
    <col min="11451" max="11451" width="11.109375" style="36" customWidth="1"/>
    <col min="11452" max="11452" width="37.33203125" style="36" customWidth="1"/>
    <col min="11453" max="11453" width="14.109375" style="36" customWidth="1"/>
    <col min="11454" max="11455" width="12" style="36" customWidth="1"/>
    <col min="11456" max="11456" width="17.88671875" style="36" customWidth="1"/>
    <col min="11457" max="11457" width="15.6640625" style="36" customWidth="1"/>
    <col min="11458" max="11463" width="0" style="36" hidden="1" customWidth="1"/>
    <col min="11464" max="11464" width="11.88671875" style="36" customWidth="1"/>
    <col min="11465" max="11465" width="31.88671875" style="36" customWidth="1"/>
    <col min="11466" max="11466" width="12.109375" style="36" customWidth="1"/>
    <col min="11467" max="11467" width="12" style="36" customWidth="1"/>
    <col min="11468" max="11468" width="12.5546875" style="36" customWidth="1"/>
    <col min="11469" max="11469" width="12" style="36" customWidth="1"/>
    <col min="11470" max="11470" width="11.109375" style="36" customWidth="1"/>
    <col min="11471" max="11472" width="11.6640625" style="36" customWidth="1"/>
    <col min="11473" max="11473" width="12.5546875" style="36" customWidth="1"/>
    <col min="11474" max="11474" width="9.6640625" style="36" customWidth="1"/>
    <col min="11475" max="11475" width="12" style="36" customWidth="1"/>
    <col min="11476" max="11524" width="9.6640625" style="36" customWidth="1"/>
    <col min="11525" max="11705" width="9.109375" style="36"/>
    <col min="11706" max="11706" width="6" style="36" customWidth="1"/>
    <col min="11707" max="11707" width="11.109375" style="36" customWidth="1"/>
    <col min="11708" max="11708" width="37.33203125" style="36" customWidth="1"/>
    <col min="11709" max="11709" width="14.109375" style="36" customWidth="1"/>
    <col min="11710" max="11711" width="12" style="36" customWidth="1"/>
    <col min="11712" max="11712" width="17.88671875" style="36" customWidth="1"/>
    <col min="11713" max="11713" width="15.6640625" style="36" customWidth="1"/>
    <col min="11714" max="11719" width="0" style="36" hidden="1" customWidth="1"/>
    <col min="11720" max="11720" width="11.88671875" style="36" customWidth="1"/>
    <col min="11721" max="11721" width="31.88671875" style="36" customWidth="1"/>
    <col min="11722" max="11722" width="12.109375" style="36" customWidth="1"/>
    <col min="11723" max="11723" width="12" style="36" customWidth="1"/>
    <col min="11724" max="11724" width="12.5546875" style="36" customWidth="1"/>
    <col min="11725" max="11725" width="12" style="36" customWidth="1"/>
    <col min="11726" max="11726" width="11.109375" style="36" customWidth="1"/>
    <col min="11727" max="11728" width="11.6640625" style="36" customWidth="1"/>
    <col min="11729" max="11729" width="12.5546875" style="36" customWidth="1"/>
    <col min="11730" max="11730" width="9.6640625" style="36" customWidth="1"/>
    <col min="11731" max="11731" width="12" style="36" customWidth="1"/>
    <col min="11732" max="11780" width="9.6640625" style="36" customWidth="1"/>
    <col min="11781" max="11961" width="9.109375" style="36"/>
    <col min="11962" max="11962" width="6" style="36" customWidth="1"/>
    <col min="11963" max="11963" width="11.109375" style="36" customWidth="1"/>
    <col min="11964" max="11964" width="37.33203125" style="36" customWidth="1"/>
    <col min="11965" max="11965" width="14.109375" style="36" customWidth="1"/>
    <col min="11966" max="11967" width="12" style="36" customWidth="1"/>
    <col min="11968" max="11968" width="17.88671875" style="36" customWidth="1"/>
    <col min="11969" max="11969" width="15.6640625" style="36" customWidth="1"/>
    <col min="11970" max="11975" width="0" style="36" hidden="1" customWidth="1"/>
    <col min="11976" max="11976" width="11.88671875" style="36" customWidth="1"/>
    <col min="11977" max="11977" width="31.88671875" style="36" customWidth="1"/>
    <col min="11978" max="11978" width="12.109375" style="36" customWidth="1"/>
    <col min="11979" max="11979" width="12" style="36" customWidth="1"/>
    <col min="11980" max="11980" width="12.5546875" style="36" customWidth="1"/>
    <col min="11981" max="11981" width="12" style="36" customWidth="1"/>
    <col min="11982" max="11982" width="11.109375" style="36" customWidth="1"/>
    <col min="11983" max="11984" width="11.6640625" style="36" customWidth="1"/>
    <col min="11985" max="11985" width="12.5546875" style="36" customWidth="1"/>
    <col min="11986" max="11986" width="9.6640625" style="36" customWidth="1"/>
    <col min="11987" max="11987" width="12" style="36" customWidth="1"/>
    <col min="11988" max="12036" width="9.6640625" style="36" customWidth="1"/>
    <col min="12037" max="12217" width="9.109375" style="36"/>
    <col min="12218" max="12218" width="6" style="36" customWidth="1"/>
    <col min="12219" max="12219" width="11.109375" style="36" customWidth="1"/>
    <col min="12220" max="12220" width="37.33203125" style="36" customWidth="1"/>
    <col min="12221" max="12221" width="14.109375" style="36" customWidth="1"/>
    <col min="12222" max="12223" width="12" style="36" customWidth="1"/>
    <col min="12224" max="12224" width="17.88671875" style="36" customWidth="1"/>
    <col min="12225" max="12225" width="15.6640625" style="36" customWidth="1"/>
    <col min="12226" max="12231" width="0" style="36" hidden="1" customWidth="1"/>
    <col min="12232" max="12232" width="11.88671875" style="36" customWidth="1"/>
    <col min="12233" max="12233" width="31.88671875" style="36" customWidth="1"/>
    <col min="12234" max="12234" width="12.109375" style="36" customWidth="1"/>
    <col min="12235" max="12235" width="12" style="36" customWidth="1"/>
    <col min="12236" max="12236" width="12.5546875" style="36" customWidth="1"/>
    <col min="12237" max="12237" width="12" style="36" customWidth="1"/>
    <col min="12238" max="12238" width="11.109375" style="36" customWidth="1"/>
    <col min="12239" max="12240" width="11.6640625" style="36" customWidth="1"/>
    <col min="12241" max="12241" width="12.5546875" style="36" customWidth="1"/>
    <col min="12242" max="12242" width="9.6640625" style="36" customWidth="1"/>
    <col min="12243" max="12243" width="12" style="36" customWidth="1"/>
    <col min="12244" max="12292" width="9.6640625" style="36" customWidth="1"/>
    <col min="12293" max="12473" width="9.109375" style="36"/>
    <col min="12474" max="12474" width="6" style="36" customWidth="1"/>
    <col min="12475" max="12475" width="11.109375" style="36" customWidth="1"/>
    <col min="12476" max="12476" width="37.33203125" style="36" customWidth="1"/>
    <col min="12477" max="12477" width="14.109375" style="36" customWidth="1"/>
    <col min="12478" max="12479" width="12" style="36" customWidth="1"/>
    <col min="12480" max="12480" width="17.88671875" style="36" customWidth="1"/>
    <col min="12481" max="12481" width="15.6640625" style="36" customWidth="1"/>
    <col min="12482" max="12487" width="0" style="36" hidden="1" customWidth="1"/>
    <col min="12488" max="12488" width="11.88671875" style="36" customWidth="1"/>
    <col min="12489" max="12489" width="31.88671875" style="36" customWidth="1"/>
    <col min="12490" max="12490" width="12.109375" style="36" customWidth="1"/>
    <col min="12491" max="12491" width="12" style="36" customWidth="1"/>
    <col min="12492" max="12492" width="12.5546875" style="36" customWidth="1"/>
    <col min="12493" max="12493" width="12" style="36" customWidth="1"/>
    <col min="12494" max="12494" width="11.109375" style="36" customWidth="1"/>
    <col min="12495" max="12496" width="11.6640625" style="36" customWidth="1"/>
    <col min="12497" max="12497" width="12.5546875" style="36" customWidth="1"/>
    <col min="12498" max="12498" width="9.6640625" style="36" customWidth="1"/>
    <col min="12499" max="12499" width="12" style="36" customWidth="1"/>
    <col min="12500" max="12548" width="9.6640625" style="36" customWidth="1"/>
    <col min="12549" max="12729" width="9.109375" style="36"/>
    <col min="12730" max="12730" width="6" style="36" customWidth="1"/>
    <col min="12731" max="12731" width="11.109375" style="36" customWidth="1"/>
    <col min="12732" max="12732" width="37.33203125" style="36" customWidth="1"/>
    <col min="12733" max="12733" width="14.109375" style="36" customWidth="1"/>
    <col min="12734" max="12735" width="12" style="36" customWidth="1"/>
    <col min="12736" max="12736" width="17.88671875" style="36" customWidth="1"/>
    <col min="12737" max="12737" width="15.6640625" style="36" customWidth="1"/>
    <col min="12738" max="12743" width="0" style="36" hidden="1" customWidth="1"/>
    <col min="12744" max="12744" width="11.88671875" style="36" customWidth="1"/>
    <col min="12745" max="12745" width="31.88671875" style="36" customWidth="1"/>
    <col min="12746" max="12746" width="12.109375" style="36" customWidth="1"/>
    <col min="12747" max="12747" width="12" style="36" customWidth="1"/>
    <col min="12748" max="12748" width="12.5546875" style="36" customWidth="1"/>
    <col min="12749" max="12749" width="12" style="36" customWidth="1"/>
    <col min="12750" max="12750" width="11.109375" style="36" customWidth="1"/>
    <col min="12751" max="12752" width="11.6640625" style="36" customWidth="1"/>
    <col min="12753" max="12753" width="12.5546875" style="36" customWidth="1"/>
    <col min="12754" max="12754" width="9.6640625" style="36" customWidth="1"/>
    <col min="12755" max="12755" width="12" style="36" customWidth="1"/>
    <col min="12756" max="12804" width="9.6640625" style="36" customWidth="1"/>
    <col min="12805" max="12985" width="9.109375" style="36"/>
    <col min="12986" max="12986" width="6" style="36" customWidth="1"/>
    <col min="12987" max="12987" width="11.109375" style="36" customWidth="1"/>
    <col min="12988" max="12988" width="37.33203125" style="36" customWidth="1"/>
    <col min="12989" max="12989" width="14.109375" style="36" customWidth="1"/>
    <col min="12990" max="12991" width="12" style="36" customWidth="1"/>
    <col min="12992" max="12992" width="17.88671875" style="36" customWidth="1"/>
    <col min="12993" max="12993" width="15.6640625" style="36" customWidth="1"/>
    <col min="12994" max="12999" width="0" style="36" hidden="1" customWidth="1"/>
    <col min="13000" max="13000" width="11.88671875" style="36" customWidth="1"/>
    <col min="13001" max="13001" width="31.88671875" style="36" customWidth="1"/>
    <col min="13002" max="13002" width="12.109375" style="36" customWidth="1"/>
    <col min="13003" max="13003" width="12" style="36" customWidth="1"/>
    <col min="13004" max="13004" width="12.5546875" style="36" customWidth="1"/>
    <col min="13005" max="13005" width="12" style="36" customWidth="1"/>
    <col min="13006" max="13006" width="11.109375" style="36" customWidth="1"/>
    <col min="13007" max="13008" width="11.6640625" style="36" customWidth="1"/>
    <col min="13009" max="13009" width="12.5546875" style="36" customWidth="1"/>
    <col min="13010" max="13010" width="9.6640625" style="36" customWidth="1"/>
    <col min="13011" max="13011" width="12" style="36" customWidth="1"/>
    <col min="13012" max="13060" width="9.6640625" style="36" customWidth="1"/>
    <col min="13061" max="13241" width="9.109375" style="36"/>
    <col min="13242" max="13242" width="6" style="36" customWidth="1"/>
    <col min="13243" max="13243" width="11.109375" style="36" customWidth="1"/>
    <col min="13244" max="13244" width="37.33203125" style="36" customWidth="1"/>
    <col min="13245" max="13245" width="14.109375" style="36" customWidth="1"/>
    <col min="13246" max="13247" width="12" style="36" customWidth="1"/>
    <col min="13248" max="13248" width="17.88671875" style="36" customWidth="1"/>
    <col min="13249" max="13249" width="15.6640625" style="36" customWidth="1"/>
    <col min="13250" max="13255" width="0" style="36" hidden="1" customWidth="1"/>
    <col min="13256" max="13256" width="11.88671875" style="36" customWidth="1"/>
    <col min="13257" max="13257" width="31.88671875" style="36" customWidth="1"/>
    <col min="13258" max="13258" width="12.109375" style="36" customWidth="1"/>
    <col min="13259" max="13259" width="12" style="36" customWidth="1"/>
    <col min="13260" max="13260" width="12.5546875" style="36" customWidth="1"/>
    <col min="13261" max="13261" width="12" style="36" customWidth="1"/>
    <col min="13262" max="13262" width="11.109375" style="36" customWidth="1"/>
    <col min="13263" max="13264" width="11.6640625" style="36" customWidth="1"/>
    <col min="13265" max="13265" width="12.5546875" style="36" customWidth="1"/>
    <col min="13266" max="13266" width="9.6640625" style="36" customWidth="1"/>
    <col min="13267" max="13267" width="12" style="36" customWidth="1"/>
    <col min="13268" max="13316" width="9.6640625" style="36" customWidth="1"/>
    <col min="13317" max="13497" width="9.109375" style="36"/>
    <col min="13498" max="13498" width="6" style="36" customWidth="1"/>
    <col min="13499" max="13499" width="11.109375" style="36" customWidth="1"/>
    <col min="13500" max="13500" width="37.33203125" style="36" customWidth="1"/>
    <col min="13501" max="13501" width="14.109375" style="36" customWidth="1"/>
    <col min="13502" max="13503" width="12" style="36" customWidth="1"/>
    <col min="13504" max="13504" width="17.88671875" style="36" customWidth="1"/>
    <col min="13505" max="13505" width="15.6640625" style="36" customWidth="1"/>
    <col min="13506" max="13511" width="0" style="36" hidden="1" customWidth="1"/>
    <col min="13512" max="13512" width="11.88671875" style="36" customWidth="1"/>
    <col min="13513" max="13513" width="31.88671875" style="36" customWidth="1"/>
    <col min="13514" max="13514" width="12.109375" style="36" customWidth="1"/>
    <col min="13515" max="13515" width="12" style="36" customWidth="1"/>
    <col min="13516" max="13516" width="12.5546875" style="36" customWidth="1"/>
    <col min="13517" max="13517" width="12" style="36" customWidth="1"/>
    <col min="13518" max="13518" width="11.109375" style="36" customWidth="1"/>
    <col min="13519" max="13520" width="11.6640625" style="36" customWidth="1"/>
    <col min="13521" max="13521" width="12.5546875" style="36" customWidth="1"/>
    <col min="13522" max="13522" width="9.6640625" style="36" customWidth="1"/>
    <col min="13523" max="13523" width="12" style="36" customWidth="1"/>
    <col min="13524" max="13572" width="9.6640625" style="36" customWidth="1"/>
    <col min="13573" max="13753" width="9.109375" style="36"/>
    <col min="13754" max="13754" width="6" style="36" customWidth="1"/>
    <col min="13755" max="13755" width="11.109375" style="36" customWidth="1"/>
    <col min="13756" max="13756" width="37.33203125" style="36" customWidth="1"/>
    <col min="13757" max="13757" width="14.109375" style="36" customWidth="1"/>
    <col min="13758" max="13759" width="12" style="36" customWidth="1"/>
    <col min="13760" max="13760" width="17.88671875" style="36" customWidth="1"/>
    <col min="13761" max="13761" width="15.6640625" style="36" customWidth="1"/>
    <col min="13762" max="13767" width="0" style="36" hidden="1" customWidth="1"/>
    <col min="13768" max="13768" width="11.88671875" style="36" customWidth="1"/>
    <col min="13769" max="13769" width="31.88671875" style="36" customWidth="1"/>
    <col min="13770" max="13770" width="12.109375" style="36" customWidth="1"/>
    <col min="13771" max="13771" width="12" style="36" customWidth="1"/>
    <col min="13772" max="13772" width="12.5546875" style="36" customWidth="1"/>
    <col min="13773" max="13773" width="12" style="36" customWidth="1"/>
    <col min="13774" max="13774" width="11.109375" style="36" customWidth="1"/>
    <col min="13775" max="13776" width="11.6640625" style="36" customWidth="1"/>
    <col min="13777" max="13777" width="12.5546875" style="36" customWidth="1"/>
    <col min="13778" max="13778" width="9.6640625" style="36" customWidth="1"/>
    <col min="13779" max="13779" width="12" style="36" customWidth="1"/>
    <col min="13780" max="13828" width="9.6640625" style="36" customWidth="1"/>
    <col min="13829" max="14009" width="9.109375" style="36"/>
    <col min="14010" max="14010" width="6" style="36" customWidth="1"/>
    <col min="14011" max="14011" width="11.109375" style="36" customWidth="1"/>
    <col min="14012" max="14012" width="37.33203125" style="36" customWidth="1"/>
    <col min="14013" max="14013" width="14.109375" style="36" customWidth="1"/>
    <col min="14014" max="14015" width="12" style="36" customWidth="1"/>
    <col min="14016" max="14016" width="17.88671875" style="36" customWidth="1"/>
    <col min="14017" max="14017" width="15.6640625" style="36" customWidth="1"/>
    <col min="14018" max="14023" width="0" style="36" hidden="1" customWidth="1"/>
    <col min="14024" max="14024" width="11.88671875" style="36" customWidth="1"/>
    <col min="14025" max="14025" width="31.88671875" style="36" customWidth="1"/>
    <col min="14026" max="14026" width="12.109375" style="36" customWidth="1"/>
    <col min="14027" max="14027" width="12" style="36" customWidth="1"/>
    <col min="14028" max="14028" width="12.5546875" style="36" customWidth="1"/>
    <col min="14029" max="14029" width="12" style="36" customWidth="1"/>
    <col min="14030" max="14030" width="11.109375" style="36" customWidth="1"/>
    <col min="14031" max="14032" width="11.6640625" style="36" customWidth="1"/>
    <col min="14033" max="14033" width="12.5546875" style="36" customWidth="1"/>
    <col min="14034" max="14034" width="9.6640625" style="36" customWidth="1"/>
    <col min="14035" max="14035" width="12" style="36" customWidth="1"/>
    <col min="14036" max="14084" width="9.6640625" style="36" customWidth="1"/>
    <col min="14085" max="14265" width="9.109375" style="36"/>
    <col min="14266" max="14266" width="6" style="36" customWidth="1"/>
    <col min="14267" max="14267" width="11.109375" style="36" customWidth="1"/>
    <col min="14268" max="14268" width="37.33203125" style="36" customWidth="1"/>
    <col min="14269" max="14269" width="14.109375" style="36" customWidth="1"/>
    <col min="14270" max="14271" width="12" style="36" customWidth="1"/>
    <col min="14272" max="14272" width="17.88671875" style="36" customWidth="1"/>
    <col min="14273" max="14273" width="15.6640625" style="36" customWidth="1"/>
    <col min="14274" max="14279" width="0" style="36" hidden="1" customWidth="1"/>
    <col min="14280" max="14280" width="11.88671875" style="36" customWidth="1"/>
    <col min="14281" max="14281" width="31.88671875" style="36" customWidth="1"/>
    <col min="14282" max="14282" width="12.109375" style="36" customWidth="1"/>
    <col min="14283" max="14283" width="12" style="36" customWidth="1"/>
    <col min="14284" max="14284" width="12.5546875" style="36" customWidth="1"/>
    <col min="14285" max="14285" width="12" style="36" customWidth="1"/>
    <col min="14286" max="14286" width="11.109375" style="36" customWidth="1"/>
    <col min="14287" max="14288" width="11.6640625" style="36" customWidth="1"/>
    <col min="14289" max="14289" width="12.5546875" style="36" customWidth="1"/>
    <col min="14290" max="14290" width="9.6640625" style="36" customWidth="1"/>
    <col min="14291" max="14291" width="12" style="36" customWidth="1"/>
    <col min="14292" max="14340" width="9.6640625" style="36" customWidth="1"/>
    <col min="14341" max="14521" width="9.109375" style="36"/>
    <col min="14522" max="14522" width="6" style="36" customWidth="1"/>
    <col min="14523" max="14523" width="11.109375" style="36" customWidth="1"/>
    <col min="14524" max="14524" width="37.33203125" style="36" customWidth="1"/>
    <col min="14525" max="14525" width="14.109375" style="36" customWidth="1"/>
    <col min="14526" max="14527" width="12" style="36" customWidth="1"/>
    <col min="14528" max="14528" width="17.88671875" style="36" customWidth="1"/>
    <col min="14529" max="14529" width="15.6640625" style="36" customWidth="1"/>
    <col min="14530" max="14535" width="0" style="36" hidden="1" customWidth="1"/>
    <col min="14536" max="14536" width="11.88671875" style="36" customWidth="1"/>
    <col min="14537" max="14537" width="31.88671875" style="36" customWidth="1"/>
    <col min="14538" max="14538" width="12.109375" style="36" customWidth="1"/>
    <col min="14539" max="14539" width="12" style="36" customWidth="1"/>
    <col min="14540" max="14540" width="12.5546875" style="36" customWidth="1"/>
    <col min="14541" max="14541" width="12" style="36" customWidth="1"/>
    <col min="14542" max="14542" width="11.109375" style="36" customWidth="1"/>
    <col min="14543" max="14544" width="11.6640625" style="36" customWidth="1"/>
    <col min="14545" max="14545" width="12.5546875" style="36" customWidth="1"/>
    <col min="14546" max="14546" width="9.6640625" style="36" customWidth="1"/>
    <col min="14547" max="14547" width="12" style="36" customWidth="1"/>
    <col min="14548" max="14596" width="9.6640625" style="36" customWidth="1"/>
    <col min="14597" max="14777" width="9.109375" style="36"/>
    <col min="14778" max="14778" width="6" style="36" customWidth="1"/>
    <col min="14779" max="14779" width="11.109375" style="36" customWidth="1"/>
    <col min="14780" max="14780" width="37.33203125" style="36" customWidth="1"/>
    <col min="14781" max="14781" width="14.109375" style="36" customWidth="1"/>
    <col min="14782" max="14783" width="12" style="36" customWidth="1"/>
    <col min="14784" max="14784" width="17.88671875" style="36" customWidth="1"/>
    <col min="14785" max="14785" width="15.6640625" style="36" customWidth="1"/>
    <col min="14786" max="14791" width="0" style="36" hidden="1" customWidth="1"/>
    <col min="14792" max="14792" width="11.88671875" style="36" customWidth="1"/>
    <col min="14793" max="14793" width="31.88671875" style="36" customWidth="1"/>
    <col min="14794" max="14794" width="12.109375" style="36" customWidth="1"/>
    <col min="14795" max="14795" width="12" style="36" customWidth="1"/>
    <col min="14796" max="14796" width="12.5546875" style="36" customWidth="1"/>
    <col min="14797" max="14797" width="12" style="36" customWidth="1"/>
    <col min="14798" max="14798" width="11.109375" style="36" customWidth="1"/>
    <col min="14799" max="14800" width="11.6640625" style="36" customWidth="1"/>
    <col min="14801" max="14801" width="12.5546875" style="36" customWidth="1"/>
    <col min="14802" max="14802" width="9.6640625" style="36" customWidth="1"/>
    <col min="14803" max="14803" width="12" style="36" customWidth="1"/>
    <col min="14804" max="14852" width="9.6640625" style="36" customWidth="1"/>
    <col min="14853" max="15033" width="9.109375" style="36"/>
    <col min="15034" max="15034" width="6" style="36" customWidth="1"/>
    <col min="15035" max="15035" width="11.109375" style="36" customWidth="1"/>
    <col min="15036" max="15036" width="37.33203125" style="36" customWidth="1"/>
    <col min="15037" max="15037" width="14.109375" style="36" customWidth="1"/>
    <col min="15038" max="15039" width="12" style="36" customWidth="1"/>
    <col min="15040" max="15040" width="17.88671875" style="36" customWidth="1"/>
    <col min="15041" max="15041" width="15.6640625" style="36" customWidth="1"/>
    <col min="15042" max="15047" width="0" style="36" hidden="1" customWidth="1"/>
    <col min="15048" max="15048" width="11.88671875" style="36" customWidth="1"/>
    <col min="15049" max="15049" width="31.88671875" style="36" customWidth="1"/>
    <col min="15050" max="15050" width="12.109375" style="36" customWidth="1"/>
    <col min="15051" max="15051" width="12" style="36" customWidth="1"/>
    <col min="15052" max="15052" width="12.5546875" style="36" customWidth="1"/>
    <col min="15053" max="15053" width="12" style="36" customWidth="1"/>
    <col min="15054" max="15054" width="11.109375" style="36" customWidth="1"/>
    <col min="15055" max="15056" width="11.6640625" style="36" customWidth="1"/>
    <col min="15057" max="15057" width="12.5546875" style="36" customWidth="1"/>
    <col min="15058" max="15058" width="9.6640625" style="36" customWidth="1"/>
    <col min="15059" max="15059" width="12" style="36" customWidth="1"/>
    <col min="15060" max="15108" width="9.6640625" style="36" customWidth="1"/>
    <col min="15109" max="15289" width="9.109375" style="36"/>
    <col min="15290" max="15290" width="6" style="36" customWidth="1"/>
    <col min="15291" max="15291" width="11.109375" style="36" customWidth="1"/>
    <col min="15292" max="15292" width="37.33203125" style="36" customWidth="1"/>
    <col min="15293" max="15293" width="14.109375" style="36" customWidth="1"/>
    <col min="15294" max="15295" width="12" style="36" customWidth="1"/>
    <col min="15296" max="15296" width="17.88671875" style="36" customWidth="1"/>
    <col min="15297" max="15297" width="15.6640625" style="36" customWidth="1"/>
    <col min="15298" max="15303" width="0" style="36" hidden="1" customWidth="1"/>
    <col min="15304" max="15304" width="11.88671875" style="36" customWidth="1"/>
    <col min="15305" max="15305" width="31.88671875" style="36" customWidth="1"/>
    <col min="15306" max="15306" width="12.109375" style="36" customWidth="1"/>
    <col min="15307" max="15307" width="12" style="36" customWidth="1"/>
    <col min="15308" max="15308" width="12.5546875" style="36" customWidth="1"/>
    <col min="15309" max="15309" width="12" style="36" customWidth="1"/>
    <col min="15310" max="15310" width="11.109375" style="36" customWidth="1"/>
    <col min="15311" max="15312" width="11.6640625" style="36" customWidth="1"/>
    <col min="15313" max="15313" width="12.5546875" style="36" customWidth="1"/>
    <col min="15314" max="15314" width="9.6640625" style="36" customWidth="1"/>
    <col min="15315" max="15315" width="12" style="36" customWidth="1"/>
    <col min="15316" max="15364" width="9.6640625" style="36" customWidth="1"/>
    <col min="15365" max="15545" width="9.109375" style="36"/>
    <col min="15546" max="15546" width="6" style="36" customWidth="1"/>
    <col min="15547" max="15547" width="11.109375" style="36" customWidth="1"/>
    <col min="15548" max="15548" width="37.33203125" style="36" customWidth="1"/>
    <col min="15549" max="15549" width="14.109375" style="36" customWidth="1"/>
    <col min="15550" max="15551" width="12" style="36" customWidth="1"/>
    <col min="15552" max="15552" width="17.88671875" style="36" customWidth="1"/>
    <col min="15553" max="15553" width="15.6640625" style="36" customWidth="1"/>
    <col min="15554" max="15559" width="0" style="36" hidden="1" customWidth="1"/>
    <col min="15560" max="15560" width="11.88671875" style="36" customWidth="1"/>
    <col min="15561" max="15561" width="31.88671875" style="36" customWidth="1"/>
    <col min="15562" max="15562" width="12.109375" style="36" customWidth="1"/>
    <col min="15563" max="15563" width="12" style="36" customWidth="1"/>
    <col min="15564" max="15564" width="12.5546875" style="36" customWidth="1"/>
    <col min="15565" max="15565" width="12" style="36" customWidth="1"/>
    <col min="15566" max="15566" width="11.109375" style="36" customWidth="1"/>
    <col min="15567" max="15568" width="11.6640625" style="36" customWidth="1"/>
    <col min="15569" max="15569" width="12.5546875" style="36" customWidth="1"/>
    <col min="15570" max="15570" width="9.6640625" style="36" customWidth="1"/>
    <col min="15571" max="15571" width="12" style="36" customWidth="1"/>
    <col min="15572" max="15620" width="9.6640625" style="36" customWidth="1"/>
    <col min="15621" max="15801" width="9.109375" style="36"/>
    <col min="15802" max="15802" width="6" style="36" customWidth="1"/>
    <col min="15803" max="15803" width="11.109375" style="36" customWidth="1"/>
    <col min="15804" max="15804" width="37.33203125" style="36" customWidth="1"/>
    <col min="15805" max="15805" width="14.109375" style="36" customWidth="1"/>
    <col min="15806" max="15807" width="12" style="36" customWidth="1"/>
    <col min="15808" max="15808" width="17.88671875" style="36" customWidth="1"/>
    <col min="15809" max="15809" width="15.6640625" style="36" customWidth="1"/>
    <col min="15810" max="15815" width="0" style="36" hidden="1" customWidth="1"/>
    <col min="15816" max="15816" width="11.88671875" style="36" customWidth="1"/>
    <col min="15817" max="15817" width="31.88671875" style="36" customWidth="1"/>
    <col min="15818" max="15818" width="12.109375" style="36" customWidth="1"/>
    <col min="15819" max="15819" width="12" style="36" customWidth="1"/>
    <col min="15820" max="15820" width="12.5546875" style="36" customWidth="1"/>
    <col min="15821" max="15821" width="12" style="36" customWidth="1"/>
    <col min="15822" max="15822" width="11.109375" style="36" customWidth="1"/>
    <col min="15823" max="15824" width="11.6640625" style="36" customWidth="1"/>
    <col min="15825" max="15825" width="12.5546875" style="36" customWidth="1"/>
    <col min="15826" max="15826" width="9.6640625" style="36" customWidth="1"/>
    <col min="15827" max="15827" width="12" style="36" customWidth="1"/>
    <col min="15828" max="15876" width="9.6640625" style="36" customWidth="1"/>
    <col min="15877" max="16057" width="9.109375" style="36"/>
    <col min="16058" max="16058" width="6" style="36" customWidth="1"/>
    <col min="16059" max="16059" width="11.109375" style="36" customWidth="1"/>
    <col min="16060" max="16060" width="37.33203125" style="36" customWidth="1"/>
    <col min="16061" max="16061" width="14.109375" style="36" customWidth="1"/>
    <col min="16062" max="16063" width="12" style="36" customWidth="1"/>
    <col min="16064" max="16064" width="17.88671875" style="36" customWidth="1"/>
    <col min="16065" max="16065" width="15.6640625" style="36" customWidth="1"/>
    <col min="16066" max="16071" width="0" style="36" hidden="1" customWidth="1"/>
    <col min="16072" max="16072" width="11.88671875" style="36" customWidth="1"/>
    <col min="16073" max="16073" width="31.88671875" style="36" customWidth="1"/>
    <col min="16074" max="16074" width="12.109375" style="36" customWidth="1"/>
    <col min="16075" max="16075" width="12" style="36" customWidth="1"/>
    <col min="16076" max="16076" width="12.5546875" style="36" customWidth="1"/>
    <col min="16077" max="16077" width="12" style="36" customWidth="1"/>
    <col min="16078" max="16078" width="11.109375" style="36" customWidth="1"/>
    <col min="16079" max="16080" width="11.6640625" style="36" customWidth="1"/>
    <col min="16081" max="16081" width="12.5546875" style="36" customWidth="1"/>
    <col min="16082" max="16082" width="9.6640625" style="36" customWidth="1"/>
    <col min="16083" max="16083" width="12" style="36" customWidth="1"/>
    <col min="16084" max="16132" width="9.6640625" style="36" customWidth="1"/>
    <col min="16133" max="16356" width="9.109375" style="36"/>
    <col min="16357" max="16372" width="9.109375" style="36" customWidth="1"/>
    <col min="16373" max="16380" width="9.109375" style="36"/>
    <col min="16381" max="16384" width="9.109375" style="36" customWidth="1"/>
  </cols>
  <sheetData>
    <row r="1" spans="1:56" s="30" customFormat="1" ht="21">
      <c r="A1" s="27"/>
      <c r="B1" s="83" t="s">
        <v>97</v>
      </c>
      <c r="C1" s="83"/>
      <c r="D1" s="84"/>
      <c r="E1" s="84"/>
      <c r="F1" s="84"/>
      <c r="G1" s="84"/>
      <c r="H1" s="84"/>
      <c r="I1" s="84"/>
      <c r="J1" s="84"/>
      <c r="K1" s="28"/>
      <c r="L1" s="28"/>
      <c r="M1" s="32"/>
      <c r="N1" s="32"/>
      <c r="O1" s="32"/>
      <c r="P1" s="32"/>
      <c r="Q1" s="32"/>
      <c r="R1" s="32"/>
      <c r="S1" s="32"/>
      <c r="T1" s="32"/>
      <c r="U1" s="32"/>
      <c r="V1" s="32"/>
      <c r="W1" s="32"/>
      <c r="X1" s="32"/>
      <c r="Y1" s="32"/>
      <c r="Z1" s="32"/>
      <c r="AA1" s="32"/>
      <c r="AB1" s="32"/>
      <c r="AC1" s="32"/>
      <c r="AD1" s="32"/>
      <c r="AE1" s="32"/>
      <c r="AF1" s="32"/>
      <c r="AG1" s="32"/>
      <c r="AH1" s="32"/>
      <c r="AJ1" s="29"/>
      <c r="AK1" s="29"/>
      <c r="AL1" s="29"/>
      <c r="AM1" s="32"/>
      <c r="AO1" s="29"/>
      <c r="AP1" s="29"/>
      <c r="AQ1" s="29"/>
      <c r="AR1" s="32"/>
      <c r="AT1" s="29"/>
      <c r="AU1" s="29"/>
      <c r="AV1" s="29"/>
      <c r="AW1" s="32"/>
      <c r="AY1" s="29"/>
      <c r="AZ1" s="29"/>
      <c r="BA1" s="29"/>
      <c r="BD1" s="29"/>
    </row>
    <row r="2" spans="1:56" s="30" customFormat="1" ht="21.6" thickBot="1">
      <c r="A2" s="27"/>
      <c r="B2" s="83"/>
      <c r="C2" s="83"/>
      <c r="D2" s="84"/>
      <c r="E2" s="84"/>
      <c r="F2" s="84"/>
      <c r="G2" s="84"/>
      <c r="H2" s="84"/>
      <c r="I2" s="84"/>
      <c r="J2" s="84"/>
      <c r="K2" s="28"/>
      <c r="L2" s="31"/>
      <c r="M2" s="32"/>
      <c r="N2" s="32"/>
      <c r="O2" s="32"/>
      <c r="P2" s="32"/>
      <c r="Q2" s="32"/>
      <c r="R2" s="32"/>
      <c r="S2" s="32"/>
      <c r="T2" s="32"/>
      <c r="U2" s="32"/>
      <c r="V2" s="32"/>
      <c r="W2" s="32"/>
      <c r="X2" s="32"/>
      <c r="Y2" s="32"/>
      <c r="Z2" s="32"/>
      <c r="AA2" s="32"/>
      <c r="AB2" s="32"/>
      <c r="AC2" s="32"/>
      <c r="AD2" s="32"/>
      <c r="AE2" s="32"/>
      <c r="AF2" s="32"/>
      <c r="AG2" s="32"/>
      <c r="AH2" s="32"/>
      <c r="AJ2" s="29"/>
      <c r="AK2" s="29"/>
      <c r="AL2" s="29"/>
      <c r="AM2" s="32"/>
      <c r="AO2" s="29"/>
      <c r="AP2" s="29"/>
      <c r="AQ2" s="29"/>
      <c r="AR2" s="32"/>
      <c r="AT2" s="29"/>
      <c r="AU2" s="29"/>
      <c r="AV2" s="29"/>
      <c r="AW2" s="32"/>
      <c r="AY2" s="29"/>
      <c r="AZ2" s="29"/>
      <c r="BA2" s="29"/>
      <c r="BD2" s="29"/>
    </row>
    <row r="3" spans="1:56" s="30" customFormat="1" ht="16.2" thickBot="1">
      <c r="A3" s="27"/>
      <c r="B3" s="279" t="s">
        <v>12</v>
      </c>
      <c r="C3" s="280"/>
      <c r="D3" s="280"/>
      <c r="E3" s="280"/>
      <c r="F3" s="280"/>
      <c r="G3" s="281"/>
      <c r="H3" s="25"/>
      <c r="I3" s="25"/>
      <c r="J3" s="25"/>
      <c r="K3" s="28"/>
      <c r="L3" s="31"/>
      <c r="M3" s="32"/>
      <c r="N3" s="32"/>
      <c r="O3" s="32"/>
      <c r="P3" s="32"/>
      <c r="Q3" s="32"/>
      <c r="R3" s="32"/>
      <c r="S3" s="32"/>
      <c r="T3" s="32"/>
      <c r="U3" s="32"/>
      <c r="V3" s="32"/>
      <c r="W3" s="32"/>
      <c r="X3" s="32"/>
      <c r="Y3" s="32"/>
      <c r="Z3" s="32"/>
      <c r="AA3" s="32"/>
      <c r="AB3" s="32"/>
      <c r="AC3" s="32"/>
      <c r="AD3" s="32"/>
      <c r="AE3" s="32"/>
      <c r="AF3" s="32"/>
      <c r="AG3" s="32"/>
      <c r="AH3" s="32"/>
      <c r="AJ3" s="29"/>
      <c r="AK3" s="29"/>
      <c r="AL3" s="29"/>
      <c r="AM3" s="32"/>
      <c r="AO3" s="29"/>
      <c r="AP3" s="29"/>
      <c r="AQ3" s="29"/>
      <c r="AR3" s="32"/>
      <c r="AT3" s="29"/>
      <c r="AU3" s="29"/>
      <c r="AV3" s="29"/>
      <c r="AW3" s="32"/>
      <c r="AY3" s="29"/>
      <c r="AZ3" s="29"/>
      <c r="BA3" s="29"/>
      <c r="BD3" s="29"/>
    </row>
    <row r="4" spans="1:56" s="30" customFormat="1" ht="15.6">
      <c r="A4" s="26"/>
      <c r="B4" s="24"/>
      <c r="C4" s="16"/>
      <c r="D4" s="15"/>
      <c r="E4" s="15"/>
      <c r="F4" s="15"/>
      <c r="G4" s="15"/>
      <c r="H4" s="15"/>
      <c r="I4" s="15"/>
      <c r="J4" s="15"/>
      <c r="K4" s="28"/>
      <c r="L4" s="31"/>
      <c r="M4" s="32"/>
      <c r="N4" s="32"/>
      <c r="O4" s="32"/>
      <c r="P4" s="32"/>
      <c r="Q4" s="32"/>
      <c r="R4" s="32"/>
      <c r="S4" s="32"/>
      <c r="T4" s="32"/>
      <c r="U4" s="32"/>
      <c r="V4" s="32"/>
      <c r="W4" s="32"/>
      <c r="X4" s="32"/>
      <c r="Y4" s="32"/>
      <c r="Z4" s="32"/>
      <c r="AA4" s="32"/>
      <c r="AB4" s="32"/>
      <c r="AC4" s="32"/>
      <c r="AD4" s="32"/>
      <c r="AE4" s="32"/>
      <c r="AF4" s="32"/>
      <c r="AG4" s="32"/>
      <c r="AH4" s="32"/>
      <c r="AJ4" s="29"/>
      <c r="AK4" s="29"/>
      <c r="AL4" s="29"/>
      <c r="AM4" s="32"/>
      <c r="AO4" s="29"/>
      <c r="AP4" s="29"/>
      <c r="AQ4" s="29"/>
      <c r="AR4" s="32"/>
      <c r="AT4" s="29"/>
      <c r="AU4" s="29"/>
      <c r="AV4" s="29"/>
      <c r="AW4" s="32"/>
      <c r="AY4" s="29"/>
      <c r="AZ4" s="29"/>
      <c r="BA4" s="29"/>
      <c r="BD4" s="29"/>
    </row>
    <row r="5" spans="1:56" s="30" customFormat="1" ht="15.6" thickBot="1">
      <c r="A5" s="33"/>
      <c r="B5" s="24"/>
      <c r="C5" s="16"/>
      <c r="D5" s="15"/>
      <c r="E5" s="15"/>
      <c r="F5" s="15"/>
      <c r="G5" s="15"/>
      <c r="H5" s="15"/>
      <c r="I5" s="15"/>
      <c r="J5" s="15"/>
      <c r="K5" s="34"/>
      <c r="L5" s="34"/>
      <c r="M5" s="35"/>
      <c r="N5" s="35"/>
      <c r="O5" s="35"/>
      <c r="P5" s="35"/>
      <c r="Q5" s="35"/>
      <c r="R5" s="35"/>
      <c r="S5" s="35"/>
      <c r="T5" s="35"/>
      <c r="U5" s="35"/>
      <c r="V5" s="35"/>
      <c r="W5" s="35"/>
      <c r="X5" s="35"/>
      <c r="Y5" s="35"/>
      <c r="Z5" s="35"/>
      <c r="AA5" s="35"/>
      <c r="AB5" s="35"/>
      <c r="AC5" s="35"/>
      <c r="AD5" s="35"/>
      <c r="AE5" s="35"/>
      <c r="AF5" s="35"/>
      <c r="AG5" s="35"/>
      <c r="AH5" s="35"/>
      <c r="AM5" s="35"/>
      <c r="AR5" s="35"/>
      <c r="AW5" s="35"/>
    </row>
    <row r="6" spans="1:56" ht="17.399999999999999">
      <c r="A6" s="79"/>
      <c r="B6" s="18"/>
      <c r="C6" s="19"/>
      <c r="D6" s="19"/>
      <c r="E6" s="19"/>
      <c r="F6" s="19"/>
      <c r="G6" s="19"/>
      <c r="H6" s="19"/>
      <c r="I6" s="19"/>
      <c r="J6" s="20"/>
      <c r="K6" s="92"/>
      <c r="L6" s="92"/>
      <c r="M6" s="72"/>
      <c r="N6" s="212"/>
      <c r="O6" s="212"/>
      <c r="P6" s="212"/>
      <c r="Q6" s="212"/>
      <c r="R6" s="212"/>
      <c r="S6" s="212"/>
      <c r="T6" s="212"/>
      <c r="U6" s="212"/>
      <c r="V6" s="212"/>
      <c r="W6" s="212"/>
      <c r="X6" s="212"/>
      <c r="Y6" s="212"/>
      <c r="Z6" s="212"/>
      <c r="AA6" s="212"/>
      <c r="AB6" s="212"/>
      <c r="AC6" s="212"/>
      <c r="AD6" s="212"/>
      <c r="AE6" s="212"/>
      <c r="AF6" s="212"/>
      <c r="AG6" s="212"/>
      <c r="AH6" s="212"/>
      <c r="AM6" s="212"/>
      <c r="AR6" s="212"/>
      <c r="AW6" s="212"/>
    </row>
    <row r="7" spans="1:56">
      <c r="A7" s="37"/>
      <c r="B7" s="85" t="s">
        <v>29</v>
      </c>
      <c r="C7" s="17"/>
      <c r="D7" s="17"/>
      <c r="E7" s="17"/>
      <c r="F7" s="17"/>
      <c r="G7" s="17"/>
      <c r="H7" s="17"/>
      <c r="I7" s="17"/>
      <c r="J7" s="21"/>
      <c r="K7" s="92"/>
      <c r="L7" s="92"/>
      <c r="M7" s="72"/>
      <c r="N7" s="212"/>
      <c r="O7" s="212"/>
      <c r="P7" s="212"/>
      <c r="Q7" s="212"/>
      <c r="R7" s="212"/>
      <c r="S7" s="212"/>
      <c r="T7" s="212"/>
      <c r="U7" s="212"/>
      <c r="V7" s="212"/>
      <c r="W7" s="212"/>
      <c r="X7" s="212"/>
      <c r="Y7" s="212"/>
      <c r="Z7" s="212"/>
      <c r="AA7" s="212"/>
      <c r="AB7" s="212"/>
      <c r="AC7" s="212"/>
      <c r="AD7" s="212"/>
      <c r="AE7" s="212"/>
      <c r="AF7" s="212"/>
      <c r="AG7" s="212"/>
      <c r="AH7" s="212"/>
      <c r="AM7" s="212"/>
      <c r="AR7" s="212"/>
      <c r="AW7" s="212"/>
    </row>
    <row r="8" spans="1:56" ht="17.399999999999999">
      <c r="A8" s="79"/>
      <c r="B8" s="86" t="s">
        <v>35</v>
      </c>
      <c r="C8" s="87"/>
      <c r="D8" s="87"/>
      <c r="E8" s="87"/>
      <c r="F8" s="87"/>
      <c r="G8" s="87"/>
      <c r="H8" s="87"/>
      <c r="I8" s="87"/>
      <c r="J8" s="21"/>
      <c r="K8" s="93"/>
      <c r="L8" s="93"/>
      <c r="M8" s="94"/>
      <c r="N8" s="94"/>
      <c r="O8" s="94"/>
      <c r="P8" s="94"/>
      <c r="Q8" s="94"/>
      <c r="R8" s="94"/>
      <c r="S8" s="94"/>
      <c r="T8" s="94"/>
      <c r="U8" s="94"/>
      <c r="V8" s="94"/>
      <c r="W8" s="94"/>
      <c r="X8" s="94"/>
      <c r="Y8" s="94"/>
      <c r="Z8" s="94"/>
      <c r="AA8" s="94"/>
      <c r="AB8" s="94"/>
      <c r="AC8" s="94"/>
      <c r="AD8" s="94"/>
      <c r="AE8" s="94"/>
      <c r="AF8" s="94"/>
      <c r="AG8" s="94"/>
      <c r="AH8" s="94"/>
      <c r="AM8" s="94"/>
      <c r="AR8" s="94"/>
      <c r="AW8" s="94"/>
    </row>
    <row r="9" spans="1:56" s="39" customFormat="1">
      <c r="A9" s="44"/>
      <c r="B9" s="88" t="s">
        <v>30</v>
      </c>
      <c r="C9" s="17"/>
      <c r="D9" s="17"/>
      <c r="E9" s="17"/>
      <c r="F9" s="17"/>
      <c r="G9" s="17"/>
      <c r="H9" s="17"/>
      <c r="I9" s="17"/>
      <c r="J9" s="21"/>
      <c r="K9" s="95"/>
      <c r="L9" s="95"/>
      <c r="M9" s="95"/>
      <c r="N9" s="95"/>
      <c r="O9" s="95"/>
      <c r="P9" s="95"/>
      <c r="Q9" s="95"/>
      <c r="R9" s="95"/>
      <c r="S9" s="95"/>
      <c r="T9" s="95"/>
      <c r="U9" s="95"/>
      <c r="V9" s="95"/>
      <c r="W9" s="95"/>
      <c r="X9" s="95"/>
      <c r="Y9" s="95"/>
      <c r="Z9" s="95"/>
      <c r="AA9" s="95"/>
      <c r="AB9" s="95"/>
      <c r="AC9" s="95"/>
      <c r="AD9" s="95"/>
      <c r="AE9" s="95"/>
      <c r="AF9" s="95"/>
      <c r="AG9" s="95"/>
      <c r="AH9" s="95"/>
      <c r="AM9" s="95"/>
      <c r="AR9" s="95"/>
      <c r="AW9" s="95"/>
    </row>
    <row r="10" spans="1:56" s="39" customFormat="1">
      <c r="A10" s="44"/>
      <c r="B10" s="88"/>
      <c r="C10" s="17"/>
      <c r="D10" s="17"/>
      <c r="E10" s="17"/>
      <c r="F10" s="17"/>
      <c r="G10" s="17"/>
      <c r="H10" s="17"/>
      <c r="I10" s="17"/>
      <c r="J10" s="21"/>
      <c r="K10" s="38"/>
      <c r="L10" s="38"/>
      <c r="M10" s="38"/>
      <c r="N10" s="38"/>
      <c r="O10" s="38"/>
      <c r="P10" s="38"/>
      <c r="Q10" s="38"/>
      <c r="R10" s="38"/>
      <c r="S10" s="38"/>
      <c r="T10" s="38"/>
      <c r="U10" s="38"/>
      <c r="V10" s="38"/>
      <c r="W10" s="38"/>
      <c r="X10" s="38"/>
      <c r="Y10" s="38"/>
      <c r="Z10" s="38"/>
      <c r="AA10" s="38"/>
      <c r="AB10" s="38"/>
      <c r="AC10" s="38"/>
      <c r="AD10" s="38"/>
      <c r="AE10" s="38"/>
      <c r="AF10" s="38"/>
      <c r="AG10" s="38"/>
      <c r="AH10" s="38"/>
      <c r="AM10" s="38"/>
      <c r="AR10" s="38"/>
      <c r="AW10" s="38"/>
    </row>
    <row r="11" spans="1:56" s="39" customFormat="1">
      <c r="A11" s="44"/>
      <c r="B11" s="89" t="s">
        <v>79</v>
      </c>
      <c r="C11" s="90"/>
      <c r="D11" s="90"/>
      <c r="E11" s="90"/>
      <c r="F11" s="90"/>
      <c r="G11" s="90"/>
      <c r="H11" s="90"/>
      <c r="I11" s="90"/>
      <c r="J11" s="21"/>
      <c r="K11" s="38"/>
      <c r="L11" s="38"/>
      <c r="M11" s="38"/>
      <c r="N11" s="38"/>
      <c r="O11" s="38"/>
      <c r="P11" s="38"/>
      <c r="Q11" s="38"/>
      <c r="R11" s="38"/>
      <c r="S11" s="38"/>
      <c r="T11" s="38"/>
      <c r="U11" s="38"/>
      <c r="V11" s="38"/>
      <c r="W11" s="38"/>
      <c r="X11" s="38"/>
      <c r="Y11" s="38"/>
      <c r="Z11" s="38"/>
      <c r="AA11" s="38"/>
      <c r="AB11" s="38"/>
      <c r="AC11" s="38"/>
      <c r="AD11" s="38"/>
      <c r="AE11" s="38"/>
      <c r="AF11" s="38"/>
      <c r="AG11" s="38"/>
      <c r="AH11" s="38"/>
      <c r="AM11" s="38"/>
      <c r="AR11" s="38"/>
      <c r="AW11" s="38"/>
    </row>
    <row r="12" spans="1:56" s="39" customFormat="1">
      <c r="A12" s="44"/>
      <c r="B12" s="88" t="s">
        <v>31</v>
      </c>
      <c r="C12" s="17"/>
      <c r="D12" s="17"/>
      <c r="E12" s="17"/>
      <c r="F12" s="17"/>
      <c r="G12" s="17"/>
      <c r="H12" s="17"/>
      <c r="I12" s="17"/>
      <c r="J12" s="21"/>
      <c r="K12" s="38"/>
      <c r="L12" s="38"/>
      <c r="M12" s="38"/>
      <c r="N12" s="38"/>
      <c r="O12" s="38"/>
      <c r="P12" s="38"/>
      <c r="Q12" s="38"/>
      <c r="R12" s="38"/>
      <c r="S12" s="38"/>
      <c r="T12" s="38"/>
      <c r="U12" s="38"/>
      <c r="V12" s="38"/>
      <c r="W12" s="38"/>
      <c r="X12" s="38"/>
      <c r="Y12" s="38"/>
      <c r="Z12" s="38"/>
      <c r="AA12" s="38"/>
      <c r="AB12" s="38"/>
      <c r="AC12" s="38"/>
      <c r="AD12" s="38"/>
      <c r="AE12" s="38"/>
      <c r="AF12" s="38"/>
      <c r="AG12" s="38"/>
      <c r="AH12" s="38"/>
      <c r="AM12" s="38"/>
      <c r="AR12" s="38"/>
      <c r="AW12" s="38"/>
    </row>
    <row r="13" spans="1:56" s="39" customFormat="1">
      <c r="A13" s="44"/>
      <c r="B13" s="88" t="s">
        <v>120</v>
      </c>
      <c r="C13" s="17"/>
      <c r="D13" s="17"/>
      <c r="E13" s="17"/>
      <c r="F13" s="17"/>
      <c r="G13" s="17"/>
      <c r="H13" s="17"/>
      <c r="I13" s="17"/>
      <c r="J13" s="21"/>
      <c r="K13" s="40"/>
      <c r="L13" s="40"/>
      <c r="M13" s="40"/>
      <c r="N13" s="40"/>
      <c r="O13" s="40"/>
      <c r="P13" s="40"/>
      <c r="Q13" s="40"/>
      <c r="R13" s="40"/>
      <c r="S13" s="40"/>
      <c r="T13" s="40"/>
      <c r="U13" s="40"/>
      <c r="V13" s="40"/>
      <c r="W13" s="40"/>
      <c r="X13" s="40"/>
      <c r="Y13" s="40"/>
      <c r="Z13" s="40"/>
      <c r="AA13" s="40"/>
      <c r="AB13" s="40"/>
      <c r="AC13" s="40"/>
      <c r="AD13" s="40"/>
      <c r="AE13" s="40"/>
      <c r="AF13" s="40"/>
      <c r="AG13" s="40"/>
      <c r="AH13" s="40"/>
      <c r="AM13" s="40"/>
      <c r="AR13" s="40"/>
      <c r="AW13" s="40"/>
    </row>
    <row r="14" spans="1:56" s="39" customFormat="1">
      <c r="A14" s="80"/>
      <c r="B14" s="88"/>
      <c r="C14" s="17"/>
      <c r="D14" s="17"/>
      <c r="E14" s="17"/>
      <c r="F14" s="17"/>
      <c r="G14" s="17"/>
      <c r="H14" s="17"/>
      <c r="I14" s="17"/>
      <c r="J14" s="21"/>
      <c r="K14" s="96"/>
      <c r="L14" s="96"/>
      <c r="M14" s="96"/>
      <c r="N14" s="96"/>
      <c r="O14" s="96"/>
      <c r="P14" s="96"/>
      <c r="Q14" s="96"/>
      <c r="R14" s="96"/>
      <c r="S14" s="96"/>
      <c r="T14" s="96"/>
      <c r="U14" s="96"/>
      <c r="V14" s="96"/>
      <c r="W14" s="96"/>
      <c r="X14" s="96"/>
      <c r="Y14" s="96"/>
      <c r="Z14" s="96"/>
      <c r="AA14" s="96"/>
      <c r="AB14" s="96"/>
      <c r="AC14" s="96"/>
      <c r="AD14" s="96"/>
      <c r="AE14" s="96"/>
      <c r="AF14" s="96"/>
      <c r="AG14" s="96"/>
      <c r="AH14" s="96"/>
      <c r="AM14" s="96"/>
      <c r="AR14" s="96"/>
      <c r="AW14" s="96"/>
    </row>
    <row r="15" spans="1:56" s="39" customFormat="1">
      <c r="A15" s="44"/>
      <c r="B15" s="88" t="s">
        <v>57</v>
      </c>
      <c r="C15" s="17"/>
      <c r="D15" s="17"/>
      <c r="E15" s="17"/>
      <c r="F15" s="17"/>
      <c r="G15" s="17"/>
      <c r="H15" s="17"/>
      <c r="I15" s="17"/>
      <c r="J15" s="21"/>
      <c r="K15" s="96"/>
      <c r="L15" s="96"/>
      <c r="M15" s="96"/>
      <c r="N15" s="96"/>
      <c r="O15" s="96"/>
      <c r="P15" s="96"/>
      <c r="Q15" s="96"/>
      <c r="R15" s="96"/>
      <c r="S15" s="96"/>
      <c r="T15" s="96"/>
      <c r="U15" s="96"/>
      <c r="V15" s="96"/>
      <c r="W15" s="96"/>
      <c r="X15" s="96"/>
      <c r="Y15" s="96"/>
      <c r="Z15" s="96"/>
      <c r="AA15" s="96"/>
      <c r="AB15" s="96"/>
      <c r="AC15" s="96"/>
      <c r="AD15" s="96"/>
      <c r="AE15" s="96"/>
      <c r="AF15" s="96"/>
      <c r="AG15" s="96"/>
      <c r="AH15" s="96"/>
      <c r="AM15" s="96"/>
      <c r="AR15" s="96"/>
      <c r="AW15" s="96"/>
    </row>
    <row r="16" spans="1:56" s="41" customFormat="1">
      <c r="A16" s="80"/>
      <c r="B16" s="88" t="s">
        <v>32</v>
      </c>
      <c r="C16" s="17"/>
      <c r="D16" s="17"/>
      <c r="E16" s="17"/>
      <c r="F16" s="17"/>
      <c r="G16" s="17"/>
      <c r="H16" s="17"/>
      <c r="I16" s="17"/>
      <c r="J16" s="21"/>
      <c r="K16" s="96"/>
      <c r="L16" s="96"/>
      <c r="M16" s="96"/>
      <c r="N16" s="96"/>
      <c r="O16" s="96"/>
      <c r="P16" s="96"/>
      <c r="Q16" s="96"/>
      <c r="R16" s="96"/>
      <c r="S16" s="96"/>
      <c r="T16" s="96"/>
      <c r="U16" s="96"/>
      <c r="V16" s="96"/>
      <c r="W16" s="96"/>
      <c r="X16" s="96"/>
      <c r="Y16" s="96"/>
      <c r="Z16" s="96"/>
      <c r="AA16" s="96"/>
      <c r="AB16" s="96"/>
      <c r="AC16" s="96"/>
      <c r="AD16" s="96"/>
      <c r="AE16" s="96"/>
      <c r="AF16" s="96"/>
      <c r="AG16" s="96"/>
      <c r="AH16" s="96"/>
      <c r="AM16" s="96"/>
      <c r="AR16" s="96"/>
      <c r="AW16" s="96"/>
    </row>
    <row r="17" spans="1:54" s="42" customFormat="1">
      <c r="A17" s="81"/>
      <c r="B17" s="88" t="s">
        <v>33</v>
      </c>
      <c r="C17" s="17"/>
      <c r="D17" s="17"/>
      <c r="E17" s="17"/>
      <c r="F17" s="17"/>
      <c r="G17" s="17"/>
      <c r="H17" s="17"/>
      <c r="I17" s="17"/>
      <c r="J17" s="21"/>
      <c r="K17" s="97"/>
      <c r="L17" s="97"/>
      <c r="M17" s="97"/>
      <c r="N17" s="97"/>
      <c r="O17" s="97"/>
      <c r="P17" s="97"/>
      <c r="Q17" s="97"/>
      <c r="R17" s="97"/>
      <c r="S17" s="97"/>
      <c r="T17" s="97"/>
      <c r="U17" s="97"/>
      <c r="V17" s="97"/>
      <c r="W17" s="97"/>
      <c r="X17" s="97"/>
      <c r="Y17" s="97"/>
      <c r="Z17" s="97"/>
      <c r="AA17" s="97"/>
      <c r="AB17" s="97"/>
      <c r="AC17" s="97"/>
      <c r="AD17" s="97"/>
      <c r="AE17" s="97"/>
      <c r="AF17" s="97"/>
      <c r="AG17" s="97"/>
      <c r="AH17" s="97"/>
      <c r="AM17" s="97"/>
      <c r="AR17" s="97"/>
      <c r="AW17" s="97"/>
    </row>
    <row r="18" spans="1:54" s="42" customFormat="1">
      <c r="A18" s="81"/>
      <c r="B18" s="88"/>
      <c r="C18" s="17"/>
      <c r="D18" s="17"/>
      <c r="E18" s="17"/>
      <c r="F18" s="17"/>
      <c r="G18" s="17"/>
      <c r="H18" s="17"/>
      <c r="I18" s="17"/>
      <c r="J18" s="21"/>
      <c r="K18" s="97"/>
      <c r="L18" s="97"/>
      <c r="M18" s="97"/>
      <c r="N18" s="97"/>
      <c r="O18" s="97"/>
      <c r="P18" s="97"/>
      <c r="Q18" s="97"/>
      <c r="R18" s="97"/>
      <c r="S18" s="97"/>
      <c r="T18" s="97"/>
      <c r="U18" s="97"/>
      <c r="V18" s="97"/>
      <c r="W18" s="97"/>
      <c r="X18" s="97"/>
      <c r="Y18" s="97"/>
      <c r="Z18" s="97"/>
      <c r="AA18" s="97"/>
      <c r="AB18" s="97"/>
      <c r="AC18" s="97"/>
      <c r="AD18" s="97"/>
      <c r="AE18" s="97"/>
      <c r="AF18" s="97"/>
      <c r="AG18" s="97"/>
      <c r="AH18" s="97"/>
      <c r="AM18" s="97"/>
      <c r="AR18" s="97"/>
      <c r="AW18" s="97"/>
    </row>
    <row r="19" spans="1:54" s="42" customFormat="1">
      <c r="A19" s="81"/>
      <c r="B19" s="154" t="s">
        <v>107</v>
      </c>
      <c r="C19" s="17"/>
      <c r="D19" s="17"/>
      <c r="E19" s="17"/>
      <c r="F19" s="17"/>
      <c r="G19" s="17"/>
      <c r="H19" s="17"/>
      <c r="I19" s="17"/>
      <c r="J19" s="21"/>
      <c r="K19" s="97"/>
      <c r="L19" s="97"/>
      <c r="M19" s="97"/>
      <c r="N19" s="97"/>
      <c r="O19" s="97"/>
      <c r="P19" s="97"/>
      <c r="Q19" s="97"/>
      <c r="R19" s="97"/>
      <c r="S19" s="97"/>
      <c r="T19" s="97"/>
      <c r="U19" s="97"/>
      <c r="V19" s="97"/>
      <c r="W19" s="97"/>
      <c r="X19" s="97"/>
      <c r="Y19" s="97"/>
      <c r="Z19" s="97"/>
      <c r="AA19" s="97"/>
      <c r="AB19" s="97"/>
      <c r="AC19" s="97"/>
      <c r="AD19" s="97"/>
      <c r="AE19" s="97"/>
      <c r="AF19" s="97"/>
      <c r="AG19" s="97"/>
      <c r="AH19" s="97"/>
      <c r="AM19" s="97"/>
      <c r="AR19" s="97"/>
      <c r="AW19" s="97"/>
    </row>
    <row r="20" spans="1:54" s="42" customFormat="1">
      <c r="A20" s="82"/>
      <c r="B20" s="202" t="s">
        <v>109</v>
      </c>
      <c r="C20" s="17"/>
      <c r="D20" s="17"/>
      <c r="E20" s="17"/>
      <c r="F20" s="17"/>
      <c r="G20" s="17"/>
      <c r="H20" s="17"/>
      <c r="I20" s="17"/>
      <c r="J20" s="21"/>
      <c r="K20" s="98"/>
      <c r="L20" s="98"/>
      <c r="M20" s="98"/>
      <c r="N20" s="98"/>
      <c r="O20" s="98"/>
      <c r="P20" s="98"/>
      <c r="Q20" s="98"/>
      <c r="R20" s="98"/>
      <c r="S20" s="98"/>
      <c r="T20" s="98"/>
      <c r="U20" s="98"/>
      <c r="V20" s="98"/>
      <c r="W20" s="98"/>
      <c r="X20" s="98"/>
      <c r="Y20" s="98"/>
      <c r="Z20" s="98"/>
      <c r="AA20" s="98"/>
      <c r="AB20" s="98"/>
      <c r="AC20" s="98"/>
      <c r="AD20" s="98"/>
      <c r="AE20" s="98"/>
      <c r="AF20" s="98"/>
      <c r="AG20" s="98"/>
      <c r="AH20" s="98"/>
      <c r="AM20" s="98"/>
      <c r="AR20" s="98"/>
      <c r="AW20" s="98"/>
    </row>
    <row r="21" spans="1:54" s="42" customFormat="1">
      <c r="A21" s="82"/>
      <c r="B21" s="202"/>
      <c r="C21" s="17"/>
      <c r="D21" s="17"/>
      <c r="E21" s="17"/>
      <c r="F21" s="17"/>
      <c r="G21" s="17"/>
      <c r="H21" s="17"/>
      <c r="I21" s="17"/>
      <c r="J21" s="21"/>
      <c r="K21" s="98"/>
      <c r="L21" s="98"/>
      <c r="M21" s="98"/>
      <c r="N21" s="98"/>
      <c r="O21" s="98"/>
      <c r="P21" s="98"/>
      <c r="Q21" s="98"/>
      <c r="R21" s="98"/>
      <c r="S21" s="98"/>
      <c r="T21" s="98"/>
      <c r="U21" s="98"/>
      <c r="V21" s="98"/>
      <c r="W21" s="98"/>
      <c r="X21" s="98"/>
      <c r="Y21" s="98"/>
      <c r="Z21" s="98"/>
      <c r="AA21" s="98"/>
      <c r="AB21" s="98"/>
      <c r="AC21" s="98"/>
      <c r="AD21" s="98"/>
      <c r="AE21" s="98"/>
      <c r="AF21" s="98"/>
      <c r="AG21" s="98"/>
      <c r="AH21" s="98"/>
      <c r="AM21" s="98"/>
      <c r="AR21" s="98"/>
      <c r="AW21" s="98"/>
    </row>
    <row r="22" spans="1:54" s="42" customFormat="1">
      <c r="A22" s="82"/>
      <c r="B22" s="202" t="s">
        <v>123</v>
      </c>
      <c r="C22" s="17"/>
      <c r="D22" s="17"/>
      <c r="E22" s="17"/>
      <c r="F22" s="17"/>
      <c r="G22" s="17"/>
      <c r="H22" s="17"/>
      <c r="I22" s="17"/>
      <c r="J22" s="21"/>
      <c r="K22" s="98"/>
      <c r="L22" s="98"/>
      <c r="M22" s="98"/>
      <c r="N22" s="98"/>
      <c r="O22" s="98"/>
      <c r="P22" s="98"/>
      <c r="Q22" s="98"/>
      <c r="R22" s="98"/>
      <c r="S22" s="98"/>
      <c r="T22" s="98"/>
      <c r="U22" s="98"/>
      <c r="V22" s="98"/>
      <c r="W22" s="98"/>
      <c r="X22" s="98"/>
      <c r="Y22" s="98"/>
      <c r="Z22" s="98"/>
      <c r="AA22" s="98"/>
      <c r="AB22" s="98"/>
      <c r="AC22" s="98"/>
      <c r="AD22" s="98"/>
      <c r="AE22" s="98"/>
      <c r="AF22" s="98"/>
      <c r="AG22" s="98"/>
      <c r="AH22" s="98"/>
      <c r="AM22" s="98"/>
      <c r="AR22" s="98"/>
      <c r="AW22" s="98"/>
    </row>
    <row r="23" spans="1:54" s="42" customFormat="1">
      <c r="A23" s="82"/>
      <c r="B23" s="202" t="s">
        <v>124</v>
      </c>
      <c r="C23" s="17"/>
      <c r="D23" s="17"/>
      <c r="E23" s="17"/>
      <c r="F23" s="17"/>
      <c r="G23" s="17"/>
      <c r="H23" s="17"/>
      <c r="I23" s="17"/>
      <c r="J23" s="21"/>
      <c r="K23" s="98"/>
      <c r="L23" s="98"/>
      <c r="M23" s="98"/>
      <c r="N23" s="98"/>
      <c r="O23" s="98"/>
      <c r="P23" s="98"/>
      <c r="Q23" s="98"/>
      <c r="R23" s="98"/>
      <c r="S23" s="98"/>
      <c r="T23" s="98"/>
      <c r="U23" s="98"/>
      <c r="V23" s="98"/>
      <c r="W23" s="98"/>
      <c r="X23" s="98"/>
      <c r="Y23" s="98"/>
      <c r="Z23" s="98"/>
      <c r="AA23" s="98"/>
      <c r="AB23" s="98"/>
      <c r="AC23" s="98"/>
      <c r="AD23" s="98"/>
      <c r="AE23" s="98"/>
      <c r="AF23" s="98"/>
      <c r="AG23" s="98"/>
      <c r="AH23" s="98"/>
      <c r="AM23" s="98"/>
      <c r="AR23" s="98"/>
      <c r="AW23" s="98"/>
    </row>
    <row r="24" spans="1:54" s="42" customFormat="1">
      <c r="A24" s="82"/>
      <c r="B24" s="202"/>
      <c r="C24" s="17"/>
      <c r="D24" s="17"/>
      <c r="E24" s="17"/>
      <c r="F24" s="17"/>
      <c r="G24" s="17"/>
      <c r="H24" s="17"/>
      <c r="I24" s="17"/>
      <c r="J24" s="21"/>
      <c r="K24" s="98"/>
      <c r="L24" s="98"/>
      <c r="M24" s="98"/>
      <c r="N24" s="98"/>
      <c r="O24" s="98"/>
      <c r="P24" s="98"/>
      <c r="Q24" s="98"/>
      <c r="R24" s="98"/>
      <c r="S24" s="98"/>
      <c r="T24" s="98"/>
      <c r="U24" s="98"/>
      <c r="V24" s="98"/>
      <c r="W24" s="98"/>
      <c r="X24" s="98"/>
      <c r="Y24" s="98"/>
      <c r="Z24" s="98"/>
      <c r="AA24" s="98"/>
      <c r="AB24" s="98"/>
      <c r="AC24" s="98"/>
      <c r="AD24" s="98"/>
      <c r="AE24" s="98"/>
      <c r="AF24" s="98"/>
      <c r="AG24" s="98"/>
      <c r="AH24" s="98"/>
      <c r="AM24" s="98"/>
      <c r="AR24" s="98"/>
      <c r="AW24" s="98"/>
    </row>
    <row r="25" spans="1:54" s="42" customFormat="1">
      <c r="A25" s="82"/>
      <c r="B25" s="100" t="s">
        <v>14</v>
      </c>
      <c r="C25" s="17"/>
      <c r="D25" s="17"/>
      <c r="E25" s="17"/>
      <c r="F25" s="17"/>
      <c r="G25" s="17"/>
      <c r="H25" s="17"/>
      <c r="I25" s="17"/>
      <c r="J25" s="21"/>
      <c r="K25" s="98"/>
      <c r="L25" s="98"/>
      <c r="M25" s="98"/>
      <c r="N25" s="98"/>
      <c r="O25" s="98"/>
      <c r="P25" s="98"/>
      <c r="Q25" s="98"/>
      <c r="R25" s="98"/>
      <c r="S25" s="98"/>
      <c r="T25" s="98"/>
      <c r="U25" s="98"/>
      <c r="V25" s="98"/>
      <c r="W25" s="98"/>
      <c r="X25" s="98"/>
      <c r="Y25" s="98"/>
      <c r="Z25" s="98"/>
      <c r="AA25" s="98"/>
      <c r="AB25" s="98"/>
      <c r="AC25" s="98"/>
      <c r="AD25" s="98"/>
      <c r="AE25" s="98"/>
      <c r="AF25" s="98"/>
      <c r="AG25" s="98"/>
      <c r="AH25" s="98"/>
      <c r="AM25" s="98"/>
      <c r="AR25" s="98"/>
      <c r="AW25" s="98"/>
    </row>
    <row r="26" spans="1:54" s="41" customFormat="1" ht="14.4" thickBot="1">
      <c r="A26" s="82"/>
      <c r="B26" s="22"/>
      <c r="C26" s="91"/>
      <c r="D26" s="91"/>
      <c r="E26" s="91"/>
      <c r="F26" s="91"/>
      <c r="G26" s="91"/>
      <c r="H26" s="91"/>
      <c r="I26" s="91"/>
      <c r="J26" s="23"/>
      <c r="K26" s="98"/>
      <c r="L26" s="98"/>
      <c r="M26" s="98"/>
      <c r="N26" s="98"/>
      <c r="O26" s="98"/>
      <c r="P26" s="98"/>
      <c r="Q26" s="98"/>
      <c r="R26" s="98"/>
      <c r="S26" s="98"/>
      <c r="T26" s="98"/>
      <c r="U26" s="98"/>
      <c r="V26" s="98"/>
      <c r="W26" s="98"/>
      <c r="X26" s="98"/>
      <c r="Y26" s="98"/>
      <c r="Z26" s="98"/>
      <c r="AA26" s="98"/>
      <c r="AB26" s="98"/>
      <c r="AC26" s="98"/>
      <c r="AD26" s="98"/>
      <c r="AE26" s="98"/>
      <c r="AF26" s="98"/>
      <c r="AG26" s="98"/>
      <c r="AH26" s="98"/>
      <c r="AM26" s="98"/>
      <c r="AR26" s="98"/>
      <c r="AW26" s="98"/>
    </row>
    <row r="27" spans="1:54" s="43" customFormat="1">
      <c r="A27" s="81"/>
      <c r="B27" s="15"/>
      <c r="C27" s="16"/>
      <c r="D27" s="15"/>
      <c r="E27" s="15"/>
      <c r="F27" s="15"/>
      <c r="G27" s="15"/>
      <c r="H27" s="15"/>
      <c r="I27" s="15"/>
      <c r="J27" s="15"/>
      <c r="K27" s="97"/>
      <c r="L27" s="97"/>
      <c r="M27" s="97"/>
      <c r="N27" s="97"/>
      <c r="O27" s="97"/>
      <c r="P27" s="97"/>
      <c r="Q27" s="97"/>
      <c r="R27" s="97"/>
      <c r="S27" s="97"/>
      <c r="T27" s="97"/>
      <c r="U27" s="97"/>
      <c r="V27" s="97"/>
      <c r="W27" s="97"/>
      <c r="X27" s="97"/>
      <c r="Y27" s="97"/>
      <c r="Z27" s="97"/>
      <c r="AA27" s="97"/>
      <c r="AB27" s="97"/>
      <c r="AC27" s="97"/>
      <c r="AD27" s="97"/>
      <c r="AE27" s="97"/>
      <c r="AF27" s="97"/>
      <c r="AG27" s="97"/>
      <c r="AH27" s="97"/>
      <c r="AM27" s="97"/>
      <c r="AR27" s="97"/>
      <c r="AW27" s="97"/>
    </row>
    <row r="28" spans="1:54" s="39" customFormat="1" ht="40.200000000000003" customHeight="1" thickBot="1">
      <c r="A28" s="44"/>
      <c r="B28" s="99"/>
      <c r="C28" s="99"/>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c r="AH28" s="99"/>
      <c r="AM28" s="99"/>
      <c r="AR28" s="99"/>
      <c r="AW28" s="99"/>
    </row>
    <row r="29" spans="1:54" s="49" customFormat="1" ht="36.6" customHeight="1" thickBot="1">
      <c r="A29" s="45"/>
      <c r="B29" s="46" t="s">
        <v>17</v>
      </c>
      <c r="C29" s="47"/>
      <c r="D29" s="48"/>
      <c r="E29" s="271"/>
      <c r="F29" s="271"/>
      <c r="G29" s="271"/>
      <c r="H29" s="274" t="s">
        <v>72</v>
      </c>
      <c r="I29" s="251"/>
      <c r="J29" s="251"/>
      <c r="K29" s="251"/>
      <c r="L29" s="252"/>
      <c r="M29" s="250" t="s">
        <v>110</v>
      </c>
      <c r="N29" s="324"/>
      <c r="O29" s="324"/>
      <c r="P29" s="324"/>
      <c r="Q29" s="325"/>
      <c r="R29" s="250" t="s">
        <v>111</v>
      </c>
      <c r="S29" s="324"/>
      <c r="T29" s="324"/>
      <c r="U29" s="324"/>
      <c r="V29" s="325"/>
      <c r="W29" s="250" t="s">
        <v>112</v>
      </c>
      <c r="X29" s="324"/>
      <c r="Y29" s="324"/>
      <c r="Z29" s="324"/>
      <c r="AA29" s="325"/>
      <c r="AB29" s="250" t="s">
        <v>113</v>
      </c>
      <c r="AC29" s="324"/>
      <c r="AD29" s="324"/>
      <c r="AE29" s="324"/>
      <c r="AF29" s="325"/>
      <c r="AG29" s="250" t="s">
        <v>114</v>
      </c>
      <c r="AH29" s="324"/>
      <c r="AI29" s="324"/>
      <c r="AJ29" s="324"/>
      <c r="AK29" s="325"/>
      <c r="AL29" s="250" t="s">
        <v>115</v>
      </c>
      <c r="AM29" s="324"/>
      <c r="AN29" s="324"/>
      <c r="AO29" s="324"/>
      <c r="AP29" s="325"/>
      <c r="AQ29" s="250" t="s">
        <v>116</v>
      </c>
      <c r="AR29" s="324"/>
      <c r="AS29" s="324"/>
      <c r="AT29" s="324"/>
      <c r="AU29" s="325"/>
      <c r="AV29" s="250" t="s">
        <v>121</v>
      </c>
      <c r="AW29" s="324"/>
      <c r="AX29" s="324"/>
      <c r="AY29" s="324"/>
      <c r="AZ29" s="325"/>
    </row>
    <row r="30" spans="1:54" s="50" customFormat="1" ht="51" customHeight="1" thickBot="1">
      <c r="A30" s="71" t="s">
        <v>18</v>
      </c>
      <c r="B30" s="71" t="s">
        <v>19</v>
      </c>
      <c r="C30" s="71" t="s">
        <v>20</v>
      </c>
      <c r="D30" s="71" t="s">
        <v>15</v>
      </c>
      <c r="E30" s="272" t="s">
        <v>28</v>
      </c>
      <c r="F30" s="273"/>
      <c r="G30" s="273"/>
      <c r="H30" s="331" t="s">
        <v>21</v>
      </c>
      <c r="I30" s="71" t="s">
        <v>13</v>
      </c>
      <c r="J30" s="75" t="s">
        <v>10</v>
      </c>
      <c r="K30" s="76" t="s">
        <v>58</v>
      </c>
      <c r="L30" s="71" t="s">
        <v>11</v>
      </c>
      <c r="M30" s="211" t="s">
        <v>21</v>
      </c>
      <c r="N30" s="71" t="s">
        <v>13</v>
      </c>
      <c r="O30" s="75" t="s">
        <v>10</v>
      </c>
      <c r="P30" s="76" t="s">
        <v>58</v>
      </c>
      <c r="Q30" s="71" t="s">
        <v>11</v>
      </c>
      <c r="R30" s="211" t="s">
        <v>21</v>
      </c>
      <c r="S30" s="71" t="s">
        <v>13</v>
      </c>
      <c r="T30" s="75" t="s">
        <v>10</v>
      </c>
      <c r="U30" s="76" t="s">
        <v>58</v>
      </c>
      <c r="V30" s="71" t="s">
        <v>11</v>
      </c>
      <c r="W30" s="211" t="s">
        <v>21</v>
      </c>
      <c r="X30" s="71" t="s">
        <v>13</v>
      </c>
      <c r="Y30" s="75" t="s">
        <v>10</v>
      </c>
      <c r="Z30" s="76" t="s">
        <v>58</v>
      </c>
      <c r="AA30" s="71" t="s">
        <v>11</v>
      </c>
      <c r="AB30" s="211" t="s">
        <v>21</v>
      </c>
      <c r="AC30" s="71" t="s">
        <v>13</v>
      </c>
      <c r="AD30" s="75" t="s">
        <v>10</v>
      </c>
      <c r="AE30" s="76" t="s">
        <v>58</v>
      </c>
      <c r="AF30" s="71" t="s">
        <v>11</v>
      </c>
      <c r="AG30" s="211" t="s">
        <v>21</v>
      </c>
      <c r="AH30" s="71" t="s">
        <v>13</v>
      </c>
      <c r="AI30" s="75" t="s">
        <v>10</v>
      </c>
      <c r="AJ30" s="76" t="s">
        <v>58</v>
      </c>
      <c r="AK30" s="71" t="s">
        <v>11</v>
      </c>
      <c r="AL30" s="211" t="s">
        <v>21</v>
      </c>
      <c r="AM30" s="71" t="s">
        <v>13</v>
      </c>
      <c r="AN30" s="75" t="s">
        <v>10</v>
      </c>
      <c r="AO30" s="76" t="s">
        <v>58</v>
      </c>
      <c r="AP30" s="71" t="s">
        <v>11</v>
      </c>
      <c r="AQ30" s="211" t="s">
        <v>21</v>
      </c>
      <c r="AR30" s="71" t="s">
        <v>13</v>
      </c>
      <c r="AS30" s="75" t="s">
        <v>10</v>
      </c>
      <c r="AT30" s="76" t="s">
        <v>58</v>
      </c>
      <c r="AU30" s="71" t="s">
        <v>11</v>
      </c>
      <c r="AV30" s="211" t="s">
        <v>21</v>
      </c>
      <c r="AW30" s="71" t="s">
        <v>13</v>
      </c>
      <c r="AX30" s="75" t="s">
        <v>10</v>
      </c>
      <c r="AY30" s="76" t="s">
        <v>58</v>
      </c>
      <c r="AZ30" s="71" t="s">
        <v>11</v>
      </c>
      <c r="BB30" s="246" t="s">
        <v>100</v>
      </c>
    </row>
    <row r="31" spans="1:54" s="50" customFormat="1" ht="22.5" customHeight="1">
      <c r="A31" s="256">
        <v>1</v>
      </c>
      <c r="B31" s="259" t="s">
        <v>70</v>
      </c>
      <c r="C31" s="221" t="s">
        <v>98</v>
      </c>
      <c r="D31" s="231" t="s">
        <v>22</v>
      </c>
      <c r="E31" s="143" t="str">
        <f t="shared" ref="E31:E33" si="0">IF(F31="","",IF(F31="ZAR","Local","Foreign"))</f>
        <v>Local</v>
      </c>
      <c r="F31" s="101" t="s">
        <v>9</v>
      </c>
      <c r="G31" s="144">
        <f>IF(E31="","",IF(E31="Foreign",VLOOKUP(F31,Currency!$E$20:$F$33,2,FALSE),1))</f>
        <v>1</v>
      </c>
      <c r="H31" s="203">
        <v>1</v>
      </c>
      <c r="I31" s="217">
        <v>0</v>
      </c>
      <c r="J31" s="218">
        <f>I31*$G31</f>
        <v>0</v>
      </c>
      <c r="K31" s="219">
        <f>I31*$H31</f>
        <v>0</v>
      </c>
      <c r="L31" s="220">
        <f>J31*$H31</f>
        <v>0</v>
      </c>
      <c r="M31" s="203">
        <v>1</v>
      </c>
      <c r="N31" s="217">
        <v>0</v>
      </c>
      <c r="O31" s="218">
        <f>N31*$G31</f>
        <v>0</v>
      </c>
      <c r="P31" s="219">
        <f>N31*$M31</f>
        <v>0</v>
      </c>
      <c r="Q31" s="220">
        <f>O31*$M31</f>
        <v>0</v>
      </c>
      <c r="R31" s="203">
        <v>1</v>
      </c>
      <c r="S31" s="217">
        <v>0</v>
      </c>
      <c r="T31" s="218">
        <f>S31*$G31</f>
        <v>0</v>
      </c>
      <c r="U31" s="219">
        <f>S31*$R31</f>
        <v>0</v>
      </c>
      <c r="V31" s="220">
        <f>T31*$R31</f>
        <v>0</v>
      </c>
      <c r="W31" s="203">
        <v>1</v>
      </c>
      <c r="X31" s="217">
        <v>0</v>
      </c>
      <c r="Y31" s="218">
        <f>X31*$G31</f>
        <v>0</v>
      </c>
      <c r="Z31" s="219">
        <f>X31*$W31</f>
        <v>0</v>
      </c>
      <c r="AA31" s="220">
        <f>Y31*$W31</f>
        <v>0</v>
      </c>
      <c r="AB31" s="203">
        <v>1</v>
      </c>
      <c r="AC31" s="217">
        <v>0</v>
      </c>
      <c r="AD31" s="218">
        <f>AC31*$G31</f>
        <v>0</v>
      </c>
      <c r="AE31" s="219">
        <f>AC31*$AB31</f>
        <v>0</v>
      </c>
      <c r="AF31" s="220">
        <f>AD31*$AB31</f>
        <v>0</v>
      </c>
      <c r="AG31" s="203">
        <v>1</v>
      </c>
      <c r="AH31" s="217">
        <v>0</v>
      </c>
      <c r="AI31" s="218">
        <f>AH31*$G31</f>
        <v>0</v>
      </c>
      <c r="AJ31" s="219">
        <f>AH31*$AG31</f>
        <v>0</v>
      </c>
      <c r="AK31" s="220">
        <f>AI31*$AG31</f>
        <v>0</v>
      </c>
      <c r="AL31" s="203">
        <v>1</v>
      </c>
      <c r="AM31" s="217">
        <v>0</v>
      </c>
      <c r="AN31" s="218">
        <f>AM31*$G31</f>
        <v>0</v>
      </c>
      <c r="AO31" s="219">
        <f>AM31*$AL31</f>
        <v>0</v>
      </c>
      <c r="AP31" s="220">
        <f>AN31*$AL31</f>
        <v>0</v>
      </c>
      <c r="AQ31" s="203">
        <v>1</v>
      </c>
      <c r="AR31" s="217">
        <v>0</v>
      </c>
      <c r="AS31" s="218">
        <f>AR31*$G31</f>
        <v>0</v>
      </c>
      <c r="AT31" s="219">
        <f>AR31*$AQ31</f>
        <v>0</v>
      </c>
      <c r="AU31" s="220">
        <f>AS31*$AQ31</f>
        <v>0</v>
      </c>
      <c r="AV31" s="203">
        <v>1</v>
      </c>
      <c r="AW31" s="217">
        <v>0</v>
      </c>
      <c r="AX31" s="218">
        <f>AW31*$G31</f>
        <v>0</v>
      </c>
      <c r="AY31" s="219">
        <f>AW31*$AV31</f>
        <v>0</v>
      </c>
      <c r="AZ31" s="220">
        <f>AX31*$AV31</f>
        <v>0</v>
      </c>
      <c r="BB31" s="379"/>
    </row>
    <row r="32" spans="1:54" s="50" customFormat="1" ht="22.5" customHeight="1">
      <c r="A32" s="257"/>
      <c r="B32" s="260"/>
      <c r="C32" s="222" t="s">
        <v>98</v>
      </c>
      <c r="D32" s="232" t="s">
        <v>22</v>
      </c>
      <c r="E32" s="145" t="str">
        <f t="shared" si="0"/>
        <v>Local</v>
      </c>
      <c r="F32" s="139" t="s">
        <v>9</v>
      </c>
      <c r="G32" s="146">
        <f>IF(E32="","",IF(E32="Foreign",VLOOKUP(F32,Currency!$E$20:$F$33,2,FALSE),1))</f>
        <v>1</v>
      </c>
      <c r="H32" s="224">
        <v>1</v>
      </c>
      <c r="I32" s="136">
        <v>0</v>
      </c>
      <c r="J32" s="193">
        <f>I32*$G32</f>
        <v>0</v>
      </c>
      <c r="K32" s="78">
        <f t="shared" ref="K32:K59" si="1">I32*$H32</f>
        <v>0</v>
      </c>
      <c r="L32" s="190">
        <f t="shared" ref="L32:L59" si="2">J32*$H32</f>
        <v>0</v>
      </c>
      <c r="M32" s="224">
        <v>1</v>
      </c>
      <c r="N32" s="136">
        <v>0</v>
      </c>
      <c r="O32" s="193">
        <f>N32*$G32</f>
        <v>0</v>
      </c>
      <c r="P32" s="78">
        <f>N32*$M32</f>
        <v>0</v>
      </c>
      <c r="Q32" s="190">
        <f>O32*$M32</f>
        <v>0</v>
      </c>
      <c r="R32" s="224">
        <v>1</v>
      </c>
      <c r="S32" s="136">
        <v>0</v>
      </c>
      <c r="T32" s="193">
        <f>S32*$G32</f>
        <v>0</v>
      </c>
      <c r="U32" s="78">
        <f>S32*$R32</f>
        <v>0</v>
      </c>
      <c r="V32" s="190">
        <f>T32*$R32</f>
        <v>0</v>
      </c>
      <c r="W32" s="224">
        <v>1</v>
      </c>
      <c r="X32" s="136">
        <v>0</v>
      </c>
      <c r="Y32" s="193">
        <f>X32*$G32</f>
        <v>0</v>
      </c>
      <c r="Z32" s="78">
        <f>X32*$W32</f>
        <v>0</v>
      </c>
      <c r="AA32" s="190">
        <f>Y32*$W32</f>
        <v>0</v>
      </c>
      <c r="AB32" s="224">
        <v>1</v>
      </c>
      <c r="AC32" s="136">
        <v>0</v>
      </c>
      <c r="AD32" s="193">
        <f>AC32*$G32</f>
        <v>0</v>
      </c>
      <c r="AE32" s="78">
        <f>AC32*$AB32</f>
        <v>0</v>
      </c>
      <c r="AF32" s="190">
        <f>AD32*$AB32</f>
        <v>0</v>
      </c>
      <c r="AG32" s="224">
        <v>1</v>
      </c>
      <c r="AH32" s="136">
        <v>0</v>
      </c>
      <c r="AI32" s="193">
        <f>AH32*$G32</f>
        <v>0</v>
      </c>
      <c r="AJ32" s="78">
        <f>AH32*$AG32</f>
        <v>0</v>
      </c>
      <c r="AK32" s="190">
        <f>AI32*$AG32</f>
        <v>0</v>
      </c>
      <c r="AL32" s="224">
        <v>1</v>
      </c>
      <c r="AM32" s="136">
        <v>0</v>
      </c>
      <c r="AN32" s="193">
        <f>AM32*$G32</f>
        <v>0</v>
      </c>
      <c r="AO32" s="78">
        <f>AM32*$AL32</f>
        <v>0</v>
      </c>
      <c r="AP32" s="190">
        <f>AN32*$AL32</f>
        <v>0</v>
      </c>
      <c r="AQ32" s="224">
        <v>1</v>
      </c>
      <c r="AR32" s="136">
        <v>0</v>
      </c>
      <c r="AS32" s="193">
        <f>AR32*$G32</f>
        <v>0</v>
      </c>
      <c r="AT32" s="78">
        <f>AR32*$AQ32</f>
        <v>0</v>
      </c>
      <c r="AU32" s="190">
        <f>AS32*$AQ32</f>
        <v>0</v>
      </c>
      <c r="AV32" s="224">
        <v>1</v>
      </c>
      <c r="AW32" s="136">
        <v>0</v>
      </c>
      <c r="AX32" s="193">
        <f>AW32*$G32</f>
        <v>0</v>
      </c>
      <c r="AY32" s="78">
        <f>AW32*$AV32</f>
        <v>0</v>
      </c>
      <c r="AZ32" s="190">
        <f>AX32*$AV32</f>
        <v>0</v>
      </c>
      <c r="BB32" s="380"/>
    </row>
    <row r="33" spans="1:54" s="50" customFormat="1" ht="22.5" customHeight="1" thickBot="1">
      <c r="A33" s="258"/>
      <c r="B33" s="261"/>
      <c r="C33" s="223" t="s">
        <v>98</v>
      </c>
      <c r="D33" s="225" t="s">
        <v>22</v>
      </c>
      <c r="E33" s="147" t="str">
        <f t="shared" si="0"/>
        <v>Local</v>
      </c>
      <c r="F33" s="128" t="s">
        <v>9</v>
      </c>
      <c r="G33" s="148">
        <f>IF(E33="","",IF(E33="Foreign",VLOOKUP(F33,Currency!$E$20:$F$33,2,FALSE),1))</f>
        <v>1</v>
      </c>
      <c r="H33" s="204">
        <v>1</v>
      </c>
      <c r="I33" s="173">
        <v>0</v>
      </c>
      <c r="J33" s="194">
        <f>I33*$G33</f>
        <v>0</v>
      </c>
      <c r="K33" s="174">
        <f t="shared" si="1"/>
        <v>0</v>
      </c>
      <c r="L33" s="191">
        <f t="shared" si="2"/>
        <v>0</v>
      </c>
      <c r="M33" s="204">
        <v>1</v>
      </c>
      <c r="N33" s="173">
        <v>0</v>
      </c>
      <c r="O33" s="194">
        <f>N33*$G33</f>
        <v>0</v>
      </c>
      <c r="P33" s="174">
        <f>N33*$M33</f>
        <v>0</v>
      </c>
      <c r="Q33" s="191">
        <f>O33*$M33</f>
        <v>0</v>
      </c>
      <c r="R33" s="204">
        <v>1</v>
      </c>
      <c r="S33" s="173">
        <v>0</v>
      </c>
      <c r="T33" s="194">
        <f>S33*$G33</f>
        <v>0</v>
      </c>
      <c r="U33" s="174">
        <f>S33*$R33</f>
        <v>0</v>
      </c>
      <c r="V33" s="191">
        <f>T33*$R33</f>
        <v>0</v>
      </c>
      <c r="W33" s="204">
        <v>1</v>
      </c>
      <c r="X33" s="173">
        <v>0</v>
      </c>
      <c r="Y33" s="194">
        <f>X33*$G33</f>
        <v>0</v>
      </c>
      <c r="Z33" s="174">
        <f>X33*$W33</f>
        <v>0</v>
      </c>
      <c r="AA33" s="191">
        <f>Y33*$W33</f>
        <v>0</v>
      </c>
      <c r="AB33" s="204">
        <v>1</v>
      </c>
      <c r="AC33" s="173">
        <v>0</v>
      </c>
      <c r="AD33" s="194">
        <f>AC33*$G33</f>
        <v>0</v>
      </c>
      <c r="AE33" s="174">
        <f>AC33*$AB33</f>
        <v>0</v>
      </c>
      <c r="AF33" s="191">
        <f>AD33*$AB33</f>
        <v>0</v>
      </c>
      <c r="AG33" s="204">
        <v>1</v>
      </c>
      <c r="AH33" s="173">
        <v>0</v>
      </c>
      <c r="AI33" s="194">
        <f>AH33*$G33</f>
        <v>0</v>
      </c>
      <c r="AJ33" s="174">
        <f>AH33*$AG33</f>
        <v>0</v>
      </c>
      <c r="AK33" s="191">
        <f>AI33*$AG33</f>
        <v>0</v>
      </c>
      <c r="AL33" s="204">
        <v>1</v>
      </c>
      <c r="AM33" s="173">
        <v>0</v>
      </c>
      <c r="AN33" s="194">
        <f>AM33*$G33</f>
        <v>0</v>
      </c>
      <c r="AO33" s="174">
        <f>AM33*$AL33</f>
        <v>0</v>
      </c>
      <c r="AP33" s="191">
        <f>AN33*$AL33</f>
        <v>0</v>
      </c>
      <c r="AQ33" s="204">
        <v>1</v>
      </c>
      <c r="AR33" s="173">
        <v>0</v>
      </c>
      <c r="AS33" s="194">
        <f>AR33*$G33</f>
        <v>0</v>
      </c>
      <c r="AT33" s="174">
        <f>AR33*$AQ33</f>
        <v>0</v>
      </c>
      <c r="AU33" s="191">
        <f>AS33*$AQ33</f>
        <v>0</v>
      </c>
      <c r="AV33" s="204">
        <v>1</v>
      </c>
      <c r="AW33" s="173">
        <v>0</v>
      </c>
      <c r="AX33" s="194">
        <f>AW33*$G33</f>
        <v>0</v>
      </c>
      <c r="AY33" s="174">
        <f>AW33*$AV33</f>
        <v>0</v>
      </c>
      <c r="AZ33" s="191">
        <f>AX33*$AV33</f>
        <v>0</v>
      </c>
      <c r="BB33" s="380"/>
    </row>
    <row r="34" spans="1:54" s="50" customFormat="1" ht="22.5" customHeight="1">
      <c r="A34" s="256">
        <v>2</v>
      </c>
      <c r="B34" s="259" t="s">
        <v>117</v>
      </c>
      <c r="C34" s="326" t="s">
        <v>118</v>
      </c>
      <c r="D34" s="387" t="s">
        <v>22</v>
      </c>
      <c r="E34" s="159" t="str">
        <f t="shared" ref="E34:E35" si="3">IF(F34="","",IF(F34="ZAR","Local","Foreign"))</f>
        <v>Local</v>
      </c>
      <c r="F34" s="160" t="s">
        <v>9</v>
      </c>
      <c r="G34" s="161">
        <f>IF(E34="","",IF(E34="Foreign",VLOOKUP(F34,Currency!$E$20:$F$33,2,FALSE),1))</f>
        <v>1</v>
      </c>
      <c r="H34" s="332"/>
      <c r="I34" s="333">
        <v>0</v>
      </c>
      <c r="J34" s="334">
        <f>I34*$G34</f>
        <v>0</v>
      </c>
      <c r="K34" s="335">
        <f t="shared" si="1"/>
        <v>0</v>
      </c>
      <c r="L34" s="336">
        <f t="shared" si="2"/>
        <v>0</v>
      </c>
      <c r="M34" s="203">
        <v>1000000</v>
      </c>
      <c r="N34" s="217">
        <v>0</v>
      </c>
      <c r="O34" s="218">
        <f>N34*$G34</f>
        <v>0</v>
      </c>
      <c r="P34" s="219">
        <f>N34*$M34</f>
        <v>0</v>
      </c>
      <c r="Q34" s="220">
        <f>O34*$M34</f>
        <v>0</v>
      </c>
      <c r="R34" s="203">
        <v>1000000</v>
      </c>
      <c r="S34" s="217">
        <v>0</v>
      </c>
      <c r="T34" s="218">
        <f>S34*$G34</f>
        <v>0</v>
      </c>
      <c r="U34" s="219">
        <f>S34*$R34</f>
        <v>0</v>
      </c>
      <c r="V34" s="220">
        <f>T34*$R34</f>
        <v>0</v>
      </c>
      <c r="W34" s="203">
        <v>1000000</v>
      </c>
      <c r="X34" s="217">
        <v>0</v>
      </c>
      <c r="Y34" s="218">
        <f>X34*$G34</f>
        <v>0</v>
      </c>
      <c r="Z34" s="219">
        <f>X34*$W34</f>
        <v>0</v>
      </c>
      <c r="AA34" s="220">
        <f>Y34*$W34</f>
        <v>0</v>
      </c>
      <c r="AB34" s="203">
        <v>1000000</v>
      </c>
      <c r="AC34" s="217">
        <v>0</v>
      </c>
      <c r="AD34" s="218">
        <f>AC34*$G34</f>
        <v>0</v>
      </c>
      <c r="AE34" s="219">
        <f>AC34*$AB34</f>
        <v>0</v>
      </c>
      <c r="AF34" s="220">
        <f>AD34*$AB34</f>
        <v>0</v>
      </c>
      <c r="AG34" s="203">
        <v>1000000</v>
      </c>
      <c r="AH34" s="217">
        <v>0</v>
      </c>
      <c r="AI34" s="218">
        <f>AH34*$G34</f>
        <v>0</v>
      </c>
      <c r="AJ34" s="219">
        <f>AH34*$AG34</f>
        <v>0</v>
      </c>
      <c r="AK34" s="220">
        <f>AI34*$AG34</f>
        <v>0</v>
      </c>
      <c r="AL34" s="203">
        <v>1000000</v>
      </c>
      <c r="AM34" s="217">
        <v>0</v>
      </c>
      <c r="AN34" s="218">
        <f>AM34*$G34</f>
        <v>0</v>
      </c>
      <c r="AO34" s="219">
        <f>AM34*$AL34</f>
        <v>0</v>
      </c>
      <c r="AP34" s="220">
        <f>AN34*$AL34</f>
        <v>0</v>
      </c>
      <c r="AQ34" s="203">
        <v>1000000</v>
      </c>
      <c r="AR34" s="217">
        <v>0</v>
      </c>
      <c r="AS34" s="218">
        <f>AR34*$G34</f>
        <v>0</v>
      </c>
      <c r="AT34" s="219">
        <f>AR34*$AQ34</f>
        <v>0</v>
      </c>
      <c r="AU34" s="220">
        <f>AS34*$AQ34</f>
        <v>0</v>
      </c>
      <c r="AV34" s="332"/>
      <c r="AW34" s="333">
        <v>0</v>
      </c>
      <c r="AX34" s="334">
        <f>AW34*$G34</f>
        <v>0</v>
      </c>
      <c r="AY34" s="335">
        <f>AW34*$AV34</f>
        <v>0</v>
      </c>
      <c r="AZ34" s="336">
        <f>AX34*$AV34</f>
        <v>0</v>
      </c>
      <c r="BB34" s="380"/>
    </row>
    <row r="35" spans="1:54" s="50" customFormat="1" ht="22.5" customHeight="1" thickBot="1">
      <c r="A35" s="258"/>
      <c r="B35" s="261"/>
      <c r="C35" s="327" t="s">
        <v>119</v>
      </c>
      <c r="D35" s="225" t="s">
        <v>22</v>
      </c>
      <c r="E35" s="147" t="str">
        <f t="shared" si="3"/>
        <v>Local</v>
      </c>
      <c r="F35" s="128" t="s">
        <v>9</v>
      </c>
      <c r="G35" s="148">
        <f>IF(E35="","",IF(E35="Foreign",VLOOKUP(F35,Currency!$E$20:$F$33,2,FALSE),1))</f>
        <v>1</v>
      </c>
      <c r="H35" s="337"/>
      <c r="I35" s="338">
        <v>0</v>
      </c>
      <c r="J35" s="339">
        <f>I35*$G35</f>
        <v>0</v>
      </c>
      <c r="K35" s="340">
        <f t="shared" si="1"/>
        <v>0</v>
      </c>
      <c r="L35" s="341">
        <f t="shared" si="2"/>
        <v>0</v>
      </c>
      <c r="M35" s="204">
        <v>1000000</v>
      </c>
      <c r="N35" s="173">
        <v>0</v>
      </c>
      <c r="O35" s="194">
        <f>N35*$G35</f>
        <v>0</v>
      </c>
      <c r="P35" s="174">
        <f>N35*$M35</f>
        <v>0</v>
      </c>
      <c r="Q35" s="191">
        <f>O35*$M35</f>
        <v>0</v>
      </c>
      <c r="R35" s="204">
        <v>2000000</v>
      </c>
      <c r="S35" s="173">
        <v>0</v>
      </c>
      <c r="T35" s="194">
        <f>S35*$G35</f>
        <v>0</v>
      </c>
      <c r="U35" s="174">
        <f>S35*$R35</f>
        <v>0</v>
      </c>
      <c r="V35" s="191">
        <f>T35*$R35</f>
        <v>0</v>
      </c>
      <c r="W35" s="204">
        <v>3000000</v>
      </c>
      <c r="X35" s="173">
        <v>0</v>
      </c>
      <c r="Y35" s="194">
        <f>X35*$G35</f>
        <v>0</v>
      </c>
      <c r="Z35" s="174">
        <f>X35*$W35</f>
        <v>0</v>
      </c>
      <c r="AA35" s="191">
        <f>Y35*$W35</f>
        <v>0</v>
      </c>
      <c r="AB35" s="204">
        <v>4000000</v>
      </c>
      <c r="AC35" s="173">
        <v>0</v>
      </c>
      <c r="AD35" s="194">
        <f>AC35*$G35</f>
        <v>0</v>
      </c>
      <c r="AE35" s="174">
        <f>AC35*$AB35</f>
        <v>0</v>
      </c>
      <c r="AF35" s="191">
        <f>AD35*$AB35</f>
        <v>0</v>
      </c>
      <c r="AG35" s="204">
        <v>5000000</v>
      </c>
      <c r="AH35" s="173">
        <v>0</v>
      </c>
      <c r="AI35" s="194">
        <f>AH35*$G35</f>
        <v>0</v>
      </c>
      <c r="AJ35" s="174">
        <f>AH35*$AG35</f>
        <v>0</v>
      </c>
      <c r="AK35" s="191">
        <f>AI35*$AG35</f>
        <v>0</v>
      </c>
      <c r="AL35" s="204">
        <v>6000000</v>
      </c>
      <c r="AM35" s="173">
        <v>0</v>
      </c>
      <c r="AN35" s="194">
        <f>AM35*$G35</f>
        <v>0</v>
      </c>
      <c r="AO35" s="174">
        <f>AM35*$AL35</f>
        <v>0</v>
      </c>
      <c r="AP35" s="191">
        <f>AN35*$AL35</f>
        <v>0</v>
      </c>
      <c r="AQ35" s="204">
        <v>7000000</v>
      </c>
      <c r="AR35" s="173">
        <v>0</v>
      </c>
      <c r="AS35" s="194">
        <f>AR35*$G35</f>
        <v>0</v>
      </c>
      <c r="AT35" s="174">
        <f>AR35*$AQ35</f>
        <v>0</v>
      </c>
      <c r="AU35" s="191">
        <f>AS35*$AQ35</f>
        <v>0</v>
      </c>
      <c r="AV35" s="204">
        <v>7000000</v>
      </c>
      <c r="AW35" s="173">
        <v>0</v>
      </c>
      <c r="AX35" s="194">
        <f>AW35*$G35</f>
        <v>0</v>
      </c>
      <c r="AY35" s="174">
        <f>AW35*$AV35</f>
        <v>0</v>
      </c>
      <c r="AZ35" s="191">
        <f>AX35*$AV35</f>
        <v>0</v>
      </c>
      <c r="BB35" s="381"/>
    </row>
    <row r="36" spans="1:54" s="50" customFormat="1" ht="19.2" customHeight="1">
      <c r="A36" s="256">
        <v>3</v>
      </c>
      <c r="B36" s="275" t="s">
        <v>23</v>
      </c>
      <c r="C36" s="383" t="s">
        <v>16</v>
      </c>
      <c r="D36" s="175" t="s">
        <v>22</v>
      </c>
      <c r="E36" s="176" t="str">
        <f t="shared" ref="E36:E39" si="4">IF(F36="","",IF(F36="ZAR","Local","Foreign"))</f>
        <v>Local</v>
      </c>
      <c r="F36" s="177" t="s">
        <v>9</v>
      </c>
      <c r="G36" s="178">
        <f>IF(E36="","",IF(E36="Foreign",VLOOKUP(F36,Currency!$E$20:$F$33,2,FALSE),1))</f>
        <v>1</v>
      </c>
      <c r="H36" s="169">
        <v>1</v>
      </c>
      <c r="I36" s="179">
        <v>0</v>
      </c>
      <c r="J36" s="192">
        <f>I36*$G36</f>
        <v>0</v>
      </c>
      <c r="K36" s="180">
        <f t="shared" si="1"/>
        <v>0</v>
      </c>
      <c r="L36" s="189">
        <f t="shared" si="2"/>
        <v>0</v>
      </c>
      <c r="M36" s="355"/>
      <c r="N36" s="356"/>
      <c r="O36" s="357"/>
      <c r="P36" s="358"/>
      <c r="Q36" s="359"/>
      <c r="R36" s="355"/>
      <c r="S36" s="356"/>
      <c r="T36" s="357"/>
      <c r="U36" s="358"/>
      <c r="V36" s="359"/>
      <c r="W36" s="355"/>
      <c r="X36" s="356"/>
      <c r="Y36" s="357"/>
      <c r="Z36" s="358"/>
      <c r="AA36" s="359"/>
      <c r="AB36" s="355"/>
      <c r="AC36" s="356"/>
      <c r="AD36" s="357"/>
      <c r="AE36" s="358"/>
      <c r="AF36" s="359"/>
      <c r="AG36" s="355"/>
      <c r="AH36" s="356"/>
      <c r="AI36" s="357"/>
      <c r="AJ36" s="358"/>
      <c r="AK36" s="359"/>
      <c r="AL36" s="355"/>
      <c r="AM36" s="356"/>
      <c r="AN36" s="357"/>
      <c r="AO36" s="358"/>
      <c r="AP36" s="359"/>
      <c r="AQ36" s="355"/>
      <c r="AR36" s="356"/>
      <c r="AS36" s="357"/>
      <c r="AT36" s="358"/>
      <c r="AU36" s="359"/>
      <c r="AV36" s="355"/>
      <c r="AW36" s="356"/>
      <c r="AX36" s="357"/>
      <c r="AY36" s="358"/>
      <c r="AZ36" s="359"/>
    </row>
    <row r="37" spans="1:54" s="50" customFormat="1" ht="19.2" customHeight="1">
      <c r="A37" s="257"/>
      <c r="B37" s="276"/>
      <c r="C37" s="384" t="s">
        <v>76</v>
      </c>
      <c r="D37" s="156" t="s">
        <v>22</v>
      </c>
      <c r="E37" s="132" t="str">
        <f t="shared" ref="E37:E38" si="5">IF(F37="","",IF(F37="ZAR","Local","Foreign"))</f>
        <v>Local</v>
      </c>
      <c r="F37" s="102" t="s">
        <v>9</v>
      </c>
      <c r="G37" s="130">
        <f>IF(E37="","",IF(E37="Foreign",VLOOKUP(F37,Currency!$E$20:$F$33,2,FALSE),1))</f>
        <v>1</v>
      </c>
      <c r="H37" s="155">
        <v>1</v>
      </c>
      <c r="I37" s="136">
        <v>0</v>
      </c>
      <c r="J37" s="193">
        <f>I37*$G37</f>
        <v>0</v>
      </c>
      <c r="K37" s="78">
        <f t="shared" si="1"/>
        <v>0</v>
      </c>
      <c r="L37" s="190">
        <f t="shared" si="2"/>
        <v>0</v>
      </c>
      <c r="M37" s="360"/>
      <c r="N37" s="361"/>
      <c r="O37" s="362"/>
      <c r="P37" s="363"/>
      <c r="Q37" s="364"/>
      <c r="R37" s="360"/>
      <c r="S37" s="361"/>
      <c r="T37" s="362"/>
      <c r="U37" s="363"/>
      <c r="V37" s="364"/>
      <c r="W37" s="360"/>
      <c r="X37" s="361"/>
      <c r="Y37" s="362"/>
      <c r="Z37" s="363"/>
      <c r="AA37" s="364"/>
      <c r="AB37" s="360"/>
      <c r="AC37" s="361"/>
      <c r="AD37" s="362"/>
      <c r="AE37" s="363"/>
      <c r="AF37" s="364"/>
      <c r="AG37" s="360"/>
      <c r="AH37" s="361"/>
      <c r="AI37" s="362"/>
      <c r="AJ37" s="363"/>
      <c r="AK37" s="364"/>
      <c r="AL37" s="360"/>
      <c r="AM37" s="361"/>
      <c r="AN37" s="362"/>
      <c r="AO37" s="363"/>
      <c r="AP37" s="364"/>
      <c r="AQ37" s="360"/>
      <c r="AR37" s="361"/>
      <c r="AS37" s="362"/>
      <c r="AT37" s="363"/>
      <c r="AU37" s="364"/>
      <c r="AV37" s="360"/>
      <c r="AW37" s="361"/>
      <c r="AX37" s="362"/>
      <c r="AY37" s="363"/>
      <c r="AZ37" s="364"/>
    </row>
    <row r="38" spans="1:54" s="50" customFormat="1" ht="19.2" customHeight="1">
      <c r="A38" s="257"/>
      <c r="B38" s="276"/>
      <c r="C38" s="384" t="s">
        <v>77</v>
      </c>
      <c r="D38" s="156" t="s">
        <v>22</v>
      </c>
      <c r="E38" s="132" t="str">
        <f t="shared" si="5"/>
        <v>Local</v>
      </c>
      <c r="F38" s="102" t="s">
        <v>9</v>
      </c>
      <c r="G38" s="130">
        <f>IF(E38="","",IF(E38="Foreign",VLOOKUP(F38,Currency!$E$20:$F$33,2,FALSE),1))</f>
        <v>1</v>
      </c>
      <c r="H38" s="155">
        <v>1</v>
      </c>
      <c r="I38" s="136">
        <v>0</v>
      </c>
      <c r="J38" s="193">
        <f>I38*$G38</f>
        <v>0</v>
      </c>
      <c r="K38" s="78">
        <f t="shared" si="1"/>
        <v>0</v>
      </c>
      <c r="L38" s="190">
        <f t="shared" si="2"/>
        <v>0</v>
      </c>
      <c r="M38" s="360"/>
      <c r="N38" s="361"/>
      <c r="O38" s="362"/>
      <c r="P38" s="363"/>
      <c r="Q38" s="364"/>
      <c r="R38" s="360"/>
      <c r="S38" s="361"/>
      <c r="T38" s="362"/>
      <c r="U38" s="363"/>
      <c r="V38" s="364"/>
      <c r="W38" s="360"/>
      <c r="X38" s="361"/>
      <c r="Y38" s="362"/>
      <c r="Z38" s="363"/>
      <c r="AA38" s="364"/>
      <c r="AB38" s="360"/>
      <c r="AC38" s="361"/>
      <c r="AD38" s="362"/>
      <c r="AE38" s="363"/>
      <c r="AF38" s="364"/>
      <c r="AG38" s="360"/>
      <c r="AH38" s="361"/>
      <c r="AI38" s="362"/>
      <c r="AJ38" s="363"/>
      <c r="AK38" s="364"/>
      <c r="AL38" s="360"/>
      <c r="AM38" s="361"/>
      <c r="AN38" s="362"/>
      <c r="AO38" s="363"/>
      <c r="AP38" s="364"/>
      <c r="AQ38" s="360"/>
      <c r="AR38" s="361"/>
      <c r="AS38" s="362"/>
      <c r="AT38" s="363"/>
      <c r="AU38" s="364"/>
      <c r="AV38" s="360"/>
      <c r="AW38" s="361"/>
      <c r="AX38" s="362"/>
      <c r="AY38" s="363"/>
      <c r="AZ38" s="364"/>
    </row>
    <row r="39" spans="1:54" s="50" customFormat="1" ht="19.2" customHeight="1" thickBot="1">
      <c r="A39" s="258"/>
      <c r="B39" s="277"/>
      <c r="C39" s="327" t="s">
        <v>75</v>
      </c>
      <c r="D39" s="156" t="s">
        <v>22</v>
      </c>
      <c r="E39" s="228" t="str">
        <f t="shared" si="4"/>
        <v>Local</v>
      </c>
      <c r="F39" s="229" t="s">
        <v>9</v>
      </c>
      <c r="G39" s="230">
        <f>IF(E39="","",IF(E39="Foreign",VLOOKUP(F39,Currency!$E$20:$F$33,2,FALSE),1))</f>
        <v>1</v>
      </c>
      <c r="H39" s="172">
        <v>1</v>
      </c>
      <c r="I39" s="173">
        <v>0</v>
      </c>
      <c r="J39" s="194">
        <f>I39*$G39</f>
        <v>0</v>
      </c>
      <c r="K39" s="174">
        <f t="shared" si="1"/>
        <v>0</v>
      </c>
      <c r="L39" s="191">
        <f t="shared" si="2"/>
        <v>0</v>
      </c>
      <c r="M39" s="365"/>
      <c r="N39" s="366"/>
      <c r="O39" s="367"/>
      <c r="P39" s="368"/>
      <c r="Q39" s="369"/>
      <c r="R39" s="365"/>
      <c r="S39" s="366"/>
      <c r="T39" s="367"/>
      <c r="U39" s="368"/>
      <c r="V39" s="369"/>
      <c r="W39" s="365"/>
      <c r="X39" s="366"/>
      <c r="Y39" s="367"/>
      <c r="Z39" s="368"/>
      <c r="AA39" s="369"/>
      <c r="AB39" s="365"/>
      <c r="AC39" s="366"/>
      <c r="AD39" s="367"/>
      <c r="AE39" s="368"/>
      <c r="AF39" s="369"/>
      <c r="AG39" s="365"/>
      <c r="AH39" s="366"/>
      <c r="AI39" s="367"/>
      <c r="AJ39" s="368"/>
      <c r="AK39" s="369"/>
      <c r="AL39" s="365"/>
      <c r="AM39" s="366"/>
      <c r="AN39" s="367"/>
      <c r="AO39" s="368"/>
      <c r="AP39" s="369"/>
      <c r="AQ39" s="365"/>
      <c r="AR39" s="366"/>
      <c r="AS39" s="367"/>
      <c r="AT39" s="368"/>
      <c r="AU39" s="369"/>
      <c r="AV39" s="365"/>
      <c r="AW39" s="366"/>
      <c r="AX39" s="367"/>
      <c r="AY39" s="368"/>
      <c r="AZ39" s="369"/>
    </row>
    <row r="40" spans="1:54" s="50" customFormat="1" ht="26.25" customHeight="1">
      <c r="A40" s="257">
        <v>4</v>
      </c>
      <c r="B40" s="260" t="s">
        <v>95</v>
      </c>
      <c r="C40" s="168" t="s">
        <v>85</v>
      </c>
      <c r="D40" s="231" t="s">
        <v>22</v>
      </c>
      <c r="E40" s="143" t="str">
        <f t="shared" ref="E40:E56" si="6">IF(F40="","",IF(F40="ZAR","Local","Foreign"))</f>
        <v>Local</v>
      </c>
      <c r="F40" s="101" t="s">
        <v>9</v>
      </c>
      <c r="G40" s="144">
        <f>IF(E40="","",IF(E40="Foreign",VLOOKUP(F40,Currency!$E$20:$F$33,2,FALSE),1))</f>
        <v>1</v>
      </c>
      <c r="H40" s="226">
        <v>1</v>
      </c>
      <c r="I40" s="328">
        <v>0</v>
      </c>
      <c r="J40" s="329">
        <f>I40*$G40</f>
        <v>0</v>
      </c>
      <c r="K40" s="198">
        <f t="shared" si="1"/>
        <v>0</v>
      </c>
      <c r="L40" s="197">
        <f t="shared" si="2"/>
        <v>0</v>
      </c>
      <c r="M40" s="370"/>
      <c r="N40" s="371"/>
      <c r="O40" s="372"/>
      <c r="P40" s="373"/>
      <c r="Q40" s="374"/>
      <c r="R40" s="370"/>
      <c r="S40" s="371"/>
      <c r="T40" s="372"/>
      <c r="U40" s="373"/>
      <c r="V40" s="374"/>
      <c r="W40" s="370"/>
      <c r="X40" s="371"/>
      <c r="Y40" s="372"/>
      <c r="Z40" s="373"/>
      <c r="AA40" s="374"/>
      <c r="AB40" s="370"/>
      <c r="AC40" s="371"/>
      <c r="AD40" s="372"/>
      <c r="AE40" s="373"/>
      <c r="AF40" s="374"/>
      <c r="AG40" s="370"/>
      <c r="AH40" s="371"/>
      <c r="AI40" s="372"/>
      <c r="AJ40" s="373"/>
      <c r="AK40" s="374"/>
      <c r="AL40" s="370"/>
      <c r="AM40" s="371"/>
      <c r="AN40" s="372"/>
      <c r="AO40" s="373"/>
      <c r="AP40" s="374"/>
      <c r="AQ40" s="370"/>
      <c r="AR40" s="371"/>
      <c r="AS40" s="372"/>
      <c r="AT40" s="373"/>
      <c r="AU40" s="374"/>
      <c r="AV40" s="370"/>
      <c r="AW40" s="371"/>
      <c r="AX40" s="372"/>
      <c r="AY40" s="373"/>
      <c r="AZ40" s="374"/>
    </row>
    <row r="41" spans="1:54" s="50" customFormat="1" ht="26.25" customHeight="1">
      <c r="A41" s="257"/>
      <c r="B41" s="260"/>
      <c r="C41" s="167" t="s">
        <v>80</v>
      </c>
      <c r="D41" s="232" t="s">
        <v>22</v>
      </c>
      <c r="E41" s="145" t="str">
        <f t="shared" ref="E41:E42" si="7">IF(F41="","",IF(F41="ZAR","Local","Foreign"))</f>
        <v>Local</v>
      </c>
      <c r="F41" s="139" t="s">
        <v>9</v>
      </c>
      <c r="G41" s="146">
        <f>IF(E41="","",IF(E41="Foreign",VLOOKUP(F41,Currency!$E$20:$F$33,2,FALSE),1))</f>
        <v>1</v>
      </c>
      <c r="H41" s="227">
        <v>1</v>
      </c>
      <c r="I41" s="330">
        <v>0</v>
      </c>
      <c r="J41" s="196">
        <f>I41*$G41</f>
        <v>0</v>
      </c>
      <c r="K41" s="153">
        <f t="shared" si="1"/>
        <v>0</v>
      </c>
      <c r="L41" s="195">
        <f t="shared" si="2"/>
        <v>0</v>
      </c>
      <c r="M41" s="375"/>
      <c r="N41" s="376"/>
      <c r="O41" s="377"/>
      <c r="P41" s="373"/>
      <c r="Q41" s="374"/>
      <c r="R41" s="375"/>
      <c r="S41" s="376"/>
      <c r="T41" s="377"/>
      <c r="U41" s="373"/>
      <c r="V41" s="374"/>
      <c r="W41" s="375"/>
      <c r="X41" s="376"/>
      <c r="Y41" s="377"/>
      <c r="Z41" s="373"/>
      <c r="AA41" s="374"/>
      <c r="AB41" s="375"/>
      <c r="AC41" s="376"/>
      <c r="AD41" s="377"/>
      <c r="AE41" s="373"/>
      <c r="AF41" s="374"/>
      <c r="AG41" s="375"/>
      <c r="AH41" s="376"/>
      <c r="AI41" s="377"/>
      <c r="AJ41" s="373"/>
      <c r="AK41" s="374"/>
      <c r="AL41" s="375"/>
      <c r="AM41" s="376"/>
      <c r="AN41" s="377"/>
      <c r="AO41" s="373"/>
      <c r="AP41" s="374"/>
      <c r="AQ41" s="375"/>
      <c r="AR41" s="376"/>
      <c r="AS41" s="377"/>
      <c r="AT41" s="373"/>
      <c r="AU41" s="374"/>
      <c r="AV41" s="375"/>
      <c r="AW41" s="376"/>
      <c r="AX41" s="377"/>
      <c r="AY41" s="373"/>
      <c r="AZ41" s="374"/>
    </row>
    <row r="42" spans="1:54" s="50" customFormat="1" ht="26.25" customHeight="1">
      <c r="A42" s="257"/>
      <c r="B42" s="260"/>
      <c r="C42" s="167" t="s">
        <v>82</v>
      </c>
      <c r="D42" s="232" t="s">
        <v>22</v>
      </c>
      <c r="E42" s="145" t="str">
        <f t="shared" si="7"/>
        <v>Local</v>
      </c>
      <c r="F42" s="139" t="s">
        <v>9</v>
      </c>
      <c r="G42" s="146">
        <f>IF(E42="","",IF(E42="Foreign",VLOOKUP(F42,Currency!$E$20:$F$33,2,FALSE),1))</f>
        <v>1</v>
      </c>
      <c r="H42" s="227">
        <v>1</v>
      </c>
      <c r="I42" s="330">
        <v>0</v>
      </c>
      <c r="J42" s="196">
        <f>I42*$G42</f>
        <v>0</v>
      </c>
      <c r="K42" s="153">
        <f t="shared" si="1"/>
        <v>0</v>
      </c>
      <c r="L42" s="195">
        <f t="shared" si="2"/>
        <v>0</v>
      </c>
      <c r="M42" s="375"/>
      <c r="N42" s="376"/>
      <c r="O42" s="377"/>
      <c r="P42" s="373"/>
      <c r="Q42" s="374"/>
      <c r="R42" s="375"/>
      <c r="S42" s="376"/>
      <c r="T42" s="377"/>
      <c r="U42" s="373"/>
      <c r="V42" s="374"/>
      <c r="W42" s="375"/>
      <c r="X42" s="376"/>
      <c r="Y42" s="377"/>
      <c r="Z42" s="373"/>
      <c r="AA42" s="374"/>
      <c r="AB42" s="375"/>
      <c r="AC42" s="376"/>
      <c r="AD42" s="377"/>
      <c r="AE42" s="373"/>
      <c r="AF42" s="374"/>
      <c r="AG42" s="375"/>
      <c r="AH42" s="376"/>
      <c r="AI42" s="377"/>
      <c r="AJ42" s="373"/>
      <c r="AK42" s="374"/>
      <c r="AL42" s="375"/>
      <c r="AM42" s="376"/>
      <c r="AN42" s="377"/>
      <c r="AO42" s="373"/>
      <c r="AP42" s="374"/>
      <c r="AQ42" s="375"/>
      <c r="AR42" s="376"/>
      <c r="AS42" s="377"/>
      <c r="AT42" s="373"/>
      <c r="AU42" s="374"/>
      <c r="AV42" s="375"/>
      <c r="AW42" s="376"/>
      <c r="AX42" s="377"/>
      <c r="AY42" s="373"/>
      <c r="AZ42" s="374"/>
    </row>
    <row r="43" spans="1:54" s="50" customFormat="1" ht="26.25" customHeight="1">
      <c r="A43" s="257"/>
      <c r="B43" s="260"/>
      <c r="C43" s="167" t="s">
        <v>83</v>
      </c>
      <c r="D43" s="232" t="s">
        <v>22</v>
      </c>
      <c r="E43" s="145" t="str">
        <f t="shared" ref="E43:E52" si="8">IF(F43="","",IF(F43="ZAR","Local","Foreign"))</f>
        <v>Local</v>
      </c>
      <c r="F43" s="139" t="s">
        <v>9</v>
      </c>
      <c r="G43" s="146">
        <f>IF(E43="","",IF(E43="Foreign",VLOOKUP(F43,Currency!$E$20:$F$33,2,FALSE),1))</f>
        <v>1</v>
      </c>
      <c r="H43" s="227">
        <v>1</v>
      </c>
      <c r="I43" s="330">
        <v>0</v>
      </c>
      <c r="J43" s="196">
        <f>I43*$G43</f>
        <v>0</v>
      </c>
      <c r="K43" s="153">
        <f t="shared" si="1"/>
        <v>0</v>
      </c>
      <c r="L43" s="195">
        <f t="shared" si="2"/>
        <v>0</v>
      </c>
      <c r="M43" s="375"/>
      <c r="N43" s="376"/>
      <c r="O43" s="377"/>
      <c r="P43" s="373"/>
      <c r="Q43" s="374"/>
      <c r="R43" s="375"/>
      <c r="S43" s="376"/>
      <c r="T43" s="377"/>
      <c r="U43" s="373"/>
      <c r="V43" s="374"/>
      <c r="W43" s="375"/>
      <c r="X43" s="376"/>
      <c r="Y43" s="377"/>
      <c r="Z43" s="373"/>
      <c r="AA43" s="374"/>
      <c r="AB43" s="375"/>
      <c r="AC43" s="376"/>
      <c r="AD43" s="377"/>
      <c r="AE43" s="373"/>
      <c r="AF43" s="374"/>
      <c r="AG43" s="375"/>
      <c r="AH43" s="376"/>
      <c r="AI43" s="377"/>
      <c r="AJ43" s="373"/>
      <c r="AK43" s="374"/>
      <c r="AL43" s="375"/>
      <c r="AM43" s="376"/>
      <c r="AN43" s="377"/>
      <c r="AO43" s="373"/>
      <c r="AP43" s="374"/>
      <c r="AQ43" s="375"/>
      <c r="AR43" s="376"/>
      <c r="AS43" s="377"/>
      <c r="AT43" s="373"/>
      <c r="AU43" s="374"/>
      <c r="AV43" s="375"/>
      <c r="AW43" s="376"/>
      <c r="AX43" s="377"/>
      <c r="AY43" s="373"/>
      <c r="AZ43" s="374"/>
    </row>
    <row r="44" spans="1:54" s="50" customFormat="1" ht="26.25" customHeight="1">
      <c r="A44" s="257"/>
      <c r="B44" s="260"/>
      <c r="C44" s="167" t="s">
        <v>84</v>
      </c>
      <c r="D44" s="232" t="s">
        <v>22</v>
      </c>
      <c r="E44" s="145" t="str">
        <f t="shared" si="8"/>
        <v>Local</v>
      </c>
      <c r="F44" s="139" t="s">
        <v>9</v>
      </c>
      <c r="G44" s="146">
        <f>IF(E44="","",IF(E44="Foreign",VLOOKUP(F44,Currency!$E$20:$F$33,2,FALSE),1))</f>
        <v>1</v>
      </c>
      <c r="H44" s="227">
        <v>1</v>
      </c>
      <c r="I44" s="330">
        <v>0</v>
      </c>
      <c r="J44" s="196">
        <f>I44*$G44</f>
        <v>0</v>
      </c>
      <c r="K44" s="153">
        <f t="shared" si="1"/>
        <v>0</v>
      </c>
      <c r="L44" s="195">
        <f t="shared" si="2"/>
        <v>0</v>
      </c>
      <c r="M44" s="375"/>
      <c r="N44" s="376"/>
      <c r="O44" s="377"/>
      <c r="P44" s="373"/>
      <c r="Q44" s="374"/>
      <c r="R44" s="375"/>
      <c r="S44" s="376"/>
      <c r="T44" s="377"/>
      <c r="U44" s="373"/>
      <c r="V44" s="374"/>
      <c r="W44" s="375"/>
      <c r="X44" s="376"/>
      <c r="Y44" s="377"/>
      <c r="Z44" s="373"/>
      <c r="AA44" s="374"/>
      <c r="AB44" s="375"/>
      <c r="AC44" s="376"/>
      <c r="AD44" s="377"/>
      <c r="AE44" s="373"/>
      <c r="AF44" s="374"/>
      <c r="AG44" s="375"/>
      <c r="AH44" s="376"/>
      <c r="AI44" s="377"/>
      <c r="AJ44" s="373"/>
      <c r="AK44" s="374"/>
      <c r="AL44" s="375"/>
      <c r="AM44" s="376"/>
      <c r="AN44" s="377"/>
      <c r="AO44" s="373"/>
      <c r="AP44" s="374"/>
      <c r="AQ44" s="375"/>
      <c r="AR44" s="376"/>
      <c r="AS44" s="377"/>
      <c r="AT44" s="373"/>
      <c r="AU44" s="374"/>
      <c r="AV44" s="375"/>
      <c r="AW44" s="376"/>
      <c r="AX44" s="377"/>
      <c r="AY44" s="373"/>
      <c r="AZ44" s="374"/>
    </row>
    <row r="45" spans="1:54" s="50" customFormat="1" ht="26.25" customHeight="1">
      <c r="A45" s="257"/>
      <c r="B45" s="260"/>
      <c r="C45" s="167" t="s">
        <v>86</v>
      </c>
      <c r="D45" s="232" t="s">
        <v>22</v>
      </c>
      <c r="E45" s="145" t="str">
        <f t="shared" si="8"/>
        <v>Local</v>
      </c>
      <c r="F45" s="139" t="s">
        <v>9</v>
      </c>
      <c r="G45" s="146">
        <f>IF(E45="","",IF(E45="Foreign",VLOOKUP(F45,Currency!$E$20:$F$33,2,FALSE),1))</f>
        <v>1</v>
      </c>
      <c r="H45" s="227">
        <v>1</v>
      </c>
      <c r="I45" s="330">
        <v>0</v>
      </c>
      <c r="J45" s="196">
        <f>I45*$G45</f>
        <v>0</v>
      </c>
      <c r="K45" s="153">
        <f t="shared" si="1"/>
        <v>0</v>
      </c>
      <c r="L45" s="195">
        <f t="shared" si="2"/>
        <v>0</v>
      </c>
      <c r="M45" s="375"/>
      <c r="N45" s="376"/>
      <c r="O45" s="377"/>
      <c r="P45" s="373"/>
      <c r="Q45" s="374"/>
      <c r="R45" s="375"/>
      <c r="S45" s="376"/>
      <c r="T45" s="377"/>
      <c r="U45" s="373"/>
      <c r="V45" s="374"/>
      <c r="W45" s="375"/>
      <c r="X45" s="376"/>
      <c r="Y45" s="377"/>
      <c r="Z45" s="373"/>
      <c r="AA45" s="374"/>
      <c r="AB45" s="375"/>
      <c r="AC45" s="376"/>
      <c r="AD45" s="377"/>
      <c r="AE45" s="373"/>
      <c r="AF45" s="374"/>
      <c r="AG45" s="375"/>
      <c r="AH45" s="376"/>
      <c r="AI45" s="377"/>
      <c r="AJ45" s="373"/>
      <c r="AK45" s="374"/>
      <c r="AL45" s="375"/>
      <c r="AM45" s="376"/>
      <c r="AN45" s="377"/>
      <c r="AO45" s="373"/>
      <c r="AP45" s="374"/>
      <c r="AQ45" s="375"/>
      <c r="AR45" s="376"/>
      <c r="AS45" s="377"/>
      <c r="AT45" s="373"/>
      <c r="AU45" s="374"/>
      <c r="AV45" s="375"/>
      <c r="AW45" s="376"/>
      <c r="AX45" s="377"/>
      <c r="AY45" s="373"/>
      <c r="AZ45" s="374"/>
    </row>
    <row r="46" spans="1:54" s="50" customFormat="1" ht="26.25" customHeight="1">
      <c r="A46" s="257"/>
      <c r="B46" s="260"/>
      <c r="C46" s="167" t="s">
        <v>87</v>
      </c>
      <c r="D46" s="232" t="s">
        <v>22</v>
      </c>
      <c r="E46" s="145" t="str">
        <f t="shared" si="8"/>
        <v>Local</v>
      </c>
      <c r="F46" s="139" t="s">
        <v>9</v>
      </c>
      <c r="G46" s="146">
        <f>IF(E46="","",IF(E46="Foreign",VLOOKUP(F46,Currency!$E$20:$F$33,2,FALSE),1))</f>
        <v>1</v>
      </c>
      <c r="H46" s="227">
        <v>1</v>
      </c>
      <c r="I46" s="330">
        <v>0</v>
      </c>
      <c r="J46" s="196">
        <f>I46*$G46</f>
        <v>0</v>
      </c>
      <c r="K46" s="153">
        <f t="shared" si="1"/>
        <v>0</v>
      </c>
      <c r="L46" s="195">
        <f t="shared" si="2"/>
        <v>0</v>
      </c>
      <c r="M46" s="375"/>
      <c r="N46" s="376"/>
      <c r="O46" s="377"/>
      <c r="P46" s="373"/>
      <c r="Q46" s="374"/>
      <c r="R46" s="375"/>
      <c r="S46" s="376"/>
      <c r="T46" s="377"/>
      <c r="U46" s="373"/>
      <c r="V46" s="374"/>
      <c r="W46" s="375"/>
      <c r="X46" s="376"/>
      <c r="Y46" s="377"/>
      <c r="Z46" s="373"/>
      <c r="AA46" s="374"/>
      <c r="AB46" s="375"/>
      <c r="AC46" s="376"/>
      <c r="AD46" s="377"/>
      <c r="AE46" s="373"/>
      <c r="AF46" s="374"/>
      <c r="AG46" s="375"/>
      <c r="AH46" s="376"/>
      <c r="AI46" s="377"/>
      <c r="AJ46" s="373"/>
      <c r="AK46" s="374"/>
      <c r="AL46" s="375"/>
      <c r="AM46" s="376"/>
      <c r="AN46" s="377"/>
      <c r="AO46" s="373"/>
      <c r="AP46" s="374"/>
      <c r="AQ46" s="375"/>
      <c r="AR46" s="376"/>
      <c r="AS46" s="377"/>
      <c r="AT46" s="373"/>
      <c r="AU46" s="374"/>
      <c r="AV46" s="375"/>
      <c r="AW46" s="376"/>
      <c r="AX46" s="377"/>
      <c r="AY46" s="373"/>
      <c r="AZ46" s="374"/>
    </row>
    <row r="47" spans="1:54" s="50" customFormat="1" ht="26.25" customHeight="1">
      <c r="A47" s="257"/>
      <c r="B47" s="260"/>
      <c r="C47" s="167" t="s">
        <v>88</v>
      </c>
      <c r="D47" s="232" t="s">
        <v>22</v>
      </c>
      <c r="E47" s="145" t="str">
        <f t="shared" si="8"/>
        <v>Local</v>
      </c>
      <c r="F47" s="139" t="s">
        <v>9</v>
      </c>
      <c r="G47" s="146">
        <f>IF(E47="","",IF(E47="Foreign",VLOOKUP(F47,Currency!$E$20:$F$33,2,FALSE),1))</f>
        <v>1</v>
      </c>
      <c r="H47" s="227">
        <v>1</v>
      </c>
      <c r="I47" s="330">
        <v>0</v>
      </c>
      <c r="J47" s="196">
        <f>I47*$G47</f>
        <v>0</v>
      </c>
      <c r="K47" s="153">
        <f t="shared" si="1"/>
        <v>0</v>
      </c>
      <c r="L47" s="195">
        <f t="shared" si="2"/>
        <v>0</v>
      </c>
      <c r="M47" s="375"/>
      <c r="N47" s="376"/>
      <c r="O47" s="377"/>
      <c r="P47" s="373"/>
      <c r="Q47" s="374"/>
      <c r="R47" s="375"/>
      <c r="S47" s="376"/>
      <c r="T47" s="377"/>
      <c r="U47" s="373"/>
      <c r="V47" s="374"/>
      <c r="W47" s="375"/>
      <c r="X47" s="376"/>
      <c r="Y47" s="377"/>
      <c r="Z47" s="373"/>
      <c r="AA47" s="374"/>
      <c r="AB47" s="375"/>
      <c r="AC47" s="376"/>
      <c r="AD47" s="377"/>
      <c r="AE47" s="373"/>
      <c r="AF47" s="374"/>
      <c r="AG47" s="375"/>
      <c r="AH47" s="376"/>
      <c r="AI47" s="377"/>
      <c r="AJ47" s="373"/>
      <c r="AK47" s="374"/>
      <c r="AL47" s="375"/>
      <c r="AM47" s="376"/>
      <c r="AN47" s="377"/>
      <c r="AO47" s="373"/>
      <c r="AP47" s="374"/>
      <c r="AQ47" s="375"/>
      <c r="AR47" s="376"/>
      <c r="AS47" s="377"/>
      <c r="AT47" s="373"/>
      <c r="AU47" s="374"/>
      <c r="AV47" s="375"/>
      <c r="AW47" s="376"/>
      <c r="AX47" s="377"/>
      <c r="AY47" s="373"/>
      <c r="AZ47" s="374"/>
    </row>
    <row r="48" spans="1:54" s="50" customFormat="1" ht="26.25" customHeight="1">
      <c r="A48" s="257"/>
      <c r="B48" s="260"/>
      <c r="C48" s="167" t="s">
        <v>89</v>
      </c>
      <c r="D48" s="232" t="s">
        <v>22</v>
      </c>
      <c r="E48" s="145" t="str">
        <f t="shared" si="8"/>
        <v>Local</v>
      </c>
      <c r="F48" s="139" t="s">
        <v>9</v>
      </c>
      <c r="G48" s="146">
        <f>IF(E48="","",IF(E48="Foreign",VLOOKUP(F48,Currency!$E$20:$F$33,2,FALSE),1))</f>
        <v>1</v>
      </c>
      <c r="H48" s="227">
        <v>1</v>
      </c>
      <c r="I48" s="330">
        <v>0</v>
      </c>
      <c r="J48" s="196">
        <f>I48*$G48</f>
        <v>0</v>
      </c>
      <c r="K48" s="153">
        <f t="shared" si="1"/>
        <v>0</v>
      </c>
      <c r="L48" s="195">
        <f t="shared" si="2"/>
        <v>0</v>
      </c>
      <c r="M48" s="375"/>
      <c r="N48" s="376"/>
      <c r="O48" s="377"/>
      <c r="P48" s="373"/>
      <c r="Q48" s="374"/>
      <c r="R48" s="375"/>
      <c r="S48" s="376"/>
      <c r="T48" s="377"/>
      <c r="U48" s="373"/>
      <c r="V48" s="374"/>
      <c r="W48" s="375"/>
      <c r="X48" s="376"/>
      <c r="Y48" s="377"/>
      <c r="Z48" s="373"/>
      <c r="AA48" s="374"/>
      <c r="AB48" s="375"/>
      <c r="AC48" s="376"/>
      <c r="AD48" s="377"/>
      <c r="AE48" s="373"/>
      <c r="AF48" s="374"/>
      <c r="AG48" s="375"/>
      <c r="AH48" s="376"/>
      <c r="AI48" s="377"/>
      <c r="AJ48" s="373"/>
      <c r="AK48" s="374"/>
      <c r="AL48" s="375"/>
      <c r="AM48" s="376"/>
      <c r="AN48" s="377"/>
      <c r="AO48" s="373"/>
      <c r="AP48" s="374"/>
      <c r="AQ48" s="375"/>
      <c r="AR48" s="376"/>
      <c r="AS48" s="377"/>
      <c r="AT48" s="373"/>
      <c r="AU48" s="374"/>
      <c r="AV48" s="375"/>
      <c r="AW48" s="376"/>
      <c r="AX48" s="377"/>
      <c r="AY48" s="373"/>
      <c r="AZ48" s="374"/>
    </row>
    <row r="49" spans="1:54" s="50" customFormat="1" ht="26.25" customHeight="1">
      <c r="A49" s="257"/>
      <c r="B49" s="260"/>
      <c r="C49" s="167" t="s">
        <v>90</v>
      </c>
      <c r="D49" s="232" t="s">
        <v>22</v>
      </c>
      <c r="E49" s="145" t="str">
        <f t="shared" si="8"/>
        <v>Local</v>
      </c>
      <c r="F49" s="139" t="s">
        <v>9</v>
      </c>
      <c r="G49" s="146">
        <f>IF(E49="","",IF(E49="Foreign",VLOOKUP(F49,Currency!$E$20:$F$33,2,FALSE),1))</f>
        <v>1</v>
      </c>
      <c r="H49" s="227">
        <v>1</v>
      </c>
      <c r="I49" s="330">
        <v>0</v>
      </c>
      <c r="J49" s="196">
        <f>I49*$G49</f>
        <v>0</v>
      </c>
      <c r="K49" s="153">
        <f t="shared" si="1"/>
        <v>0</v>
      </c>
      <c r="L49" s="195">
        <f t="shared" si="2"/>
        <v>0</v>
      </c>
      <c r="M49" s="375"/>
      <c r="N49" s="376"/>
      <c r="O49" s="377"/>
      <c r="P49" s="373"/>
      <c r="Q49" s="374"/>
      <c r="R49" s="375"/>
      <c r="S49" s="376"/>
      <c r="T49" s="377"/>
      <c r="U49" s="373"/>
      <c r="V49" s="374"/>
      <c r="W49" s="375"/>
      <c r="X49" s="376"/>
      <c r="Y49" s="377"/>
      <c r="Z49" s="373"/>
      <c r="AA49" s="374"/>
      <c r="AB49" s="375"/>
      <c r="AC49" s="376"/>
      <c r="AD49" s="377"/>
      <c r="AE49" s="373"/>
      <c r="AF49" s="374"/>
      <c r="AG49" s="375"/>
      <c r="AH49" s="376"/>
      <c r="AI49" s="377"/>
      <c r="AJ49" s="373"/>
      <c r="AK49" s="374"/>
      <c r="AL49" s="375"/>
      <c r="AM49" s="376"/>
      <c r="AN49" s="377"/>
      <c r="AO49" s="373"/>
      <c r="AP49" s="374"/>
      <c r="AQ49" s="375"/>
      <c r="AR49" s="376"/>
      <c r="AS49" s="377"/>
      <c r="AT49" s="373"/>
      <c r="AU49" s="374"/>
      <c r="AV49" s="375"/>
      <c r="AW49" s="376"/>
      <c r="AX49" s="377"/>
      <c r="AY49" s="373"/>
      <c r="AZ49" s="374"/>
    </row>
    <row r="50" spans="1:54" s="50" customFormat="1" ht="26.25" customHeight="1">
      <c r="A50" s="257"/>
      <c r="B50" s="260"/>
      <c r="C50" s="167" t="s">
        <v>91</v>
      </c>
      <c r="D50" s="232" t="s">
        <v>22</v>
      </c>
      <c r="E50" s="145" t="str">
        <f t="shared" si="8"/>
        <v>Local</v>
      </c>
      <c r="F50" s="139" t="s">
        <v>9</v>
      </c>
      <c r="G50" s="146">
        <f>IF(E50="","",IF(E50="Foreign",VLOOKUP(F50,Currency!$E$20:$F$33,2,FALSE),1))</f>
        <v>1</v>
      </c>
      <c r="H50" s="227">
        <v>1</v>
      </c>
      <c r="I50" s="330">
        <v>0</v>
      </c>
      <c r="J50" s="196">
        <f>I50*$G50</f>
        <v>0</v>
      </c>
      <c r="K50" s="153">
        <f t="shared" si="1"/>
        <v>0</v>
      </c>
      <c r="L50" s="195">
        <f t="shared" si="2"/>
        <v>0</v>
      </c>
      <c r="M50" s="375"/>
      <c r="N50" s="376"/>
      <c r="O50" s="377"/>
      <c r="P50" s="373"/>
      <c r="Q50" s="374"/>
      <c r="R50" s="375"/>
      <c r="S50" s="376"/>
      <c r="T50" s="377"/>
      <c r="U50" s="373"/>
      <c r="V50" s="374"/>
      <c r="W50" s="375"/>
      <c r="X50" s="376"/>
      <c r="Y50" s="377"/>
      <c r="Z50" s="373"/>
      <c r="AA50" s="374"/>
      <c r="AB50" s="375"/>
      <c r="AC50" s="376"/>
      <c r="AD50" s="377"/>
      <c r="AE50" s="373"/>
      <c r="AF50" s="374"/>
      <c r="AG50" s="375"/>
      <c r="AH50" s="376"/>
      <c r="AI50" s="377"/>
      <c r="AJ50" s="373"/>
      <c r="AK50" s="374"/>
      <c r="AL50" s="375"/>
      <c r="AM50" s="376"/>
      <c r="AN50" s="377"/>
      <c r="AO50" s="373"/>
      <c r="AP50" s="374"/>
      <c r="AQ50" s="375"/>
      <c r="AR50" s="376"/>
      <c r="AS50" s="377"/>
      <c r="AT50" s="373"/>
      <c r="AU50" s="374"/>
      <c r="AV50" s="375"/>
      <c r="AW50" s="376"/>
      <c r="AX50" s="377"/>
      <c r="AY50" s="373"/>
      <c r="AZ50" s="374"/>
    </row>
    <row r="51" spans="1:54" s="50" customFormat="1" ht="26.25" customHeight="1">
      <c r="A51" s="257"/>
      <c r="B51" s="260"/>
      <c r="C51" s="167" t="s">
        <v>81</v>
      </c>
      <c r="D51" s="232" t="s">
        <v>22</v>
      </c>
      <c r="E51" s="145" t="str">
        <f t="shared" si="8"/>
        <v>Local</v>
      </c>
      <c r="F51" s="139" t="s">
        <v>9</v>
      </c>
      <c r="G51" s="146">
        <f>IF(E51="","",IF(E51="Foreign",VLOOKUP(F51,Currency!$E$20:$F$33,2,FALSE),1))</f>
        <v>1</v>
      </c>
      <c r="H51" s="227">
        <v>1</v>
      </c>
      <c r="I51" s="330">
        <v>0</v>
      </c>
      <c r="J51" s="196">
        <f>I51*$G51</f>
        <v>0</v>
      </c>
      <c r="K51" s="153">
        <f t="shared" si="1"/>
        <v>0</v>
      </c>
      <c r="L51" s="195">
        <f t="shared" si="2"/>
        <v>0</v>
      </c>
      <c r="M51" s="375"/>
      <c r="N51" s="376"/>
      <c r="O51" s="377"/>
      <c r="P51" s="373"/>
      <c r="Q51" s="374"/>
      <c r="R51" s="375"/>
      <c r="S51" s="376"/>
      <c r="T51" s="377"/>
      <c r="U51" s="373"/>
      <c r="V51" s="374"/>
      <c r="W51" s="375"/>
      <c r="X51" s="376"/>
      <c r="Y51" s="377"/>
      <c r="Z51" s="373"/>
      <c r="AA51" s="374"/>
      <c r="AB51" s="375"/>
      <c r="AC51" s="376"/>
      <c r="AD51" s="377"/>
      <c r="AE51" s="373"/>
      <c r="AF51" s="374"/>
      <c r="AG51" s="375"/>
      <c r="AH51" s="376"/>
      <c r="AI51" s="377"/>
      <c r="AJ51" s="373"/>
      <c r="AK51" s="374"/>
      <c r="AL51" s="375"/>
      <c r="AM51" s="376"/>
      <c r="AN51" s="377"/>
      <c r="AO51" s="373"/>
      <c r="AP51" s="374"/>
      <c r="AQ51" s="375"/>
      <c r="AR51" s="376"/>
      <c r="AS51" s="377"/>
      <c r="AT51" s="373"/>
      <c r="AU51" s="374"/>
      <c r="AV51" s="375"/>
      <c r="AW51" s="376"/>
      <c r="AX51" s="377"/>
      <c r="AY51" s="373"/>
      <c r="AZ51" s="374"/>
    </row>
    <row r="52" spans="1:54" s="50" customFormat="1" ht="26.25" customHeight="1">
      <c r="A52" s="257"/>
      <c r="B52" s="260"/>
      <c r="C52" s="199" t="s">
        <v>92</v>
      </c>
      <c r="D52" s="232" t="s">
        <v>22</v>
      </c>
      <c r="E52" s="145" t="str">
        <f t="shared" si="8"/>
        <v>Local</v>
      </c>
      <c r="F52" s="139" t="s">
        <v>9</v>
      </c>
      <c r="G52" s="146">
        <f>IF(E52="","",IF(E52="Foreign",VLOOKUP(F52,Currency!$E$20:$F$33,2,FALSE),1))</f>
        <v>1</v>
      </c>
      <c r="H52" s="227">
        <v>1</v>
      </c>
      <c r="I52" s="330">
        <v>0</v>
      </c>
      <c r="J52" s="196">
        <f>I52*$G52</f>
        <v>0</v>
      </c>
      <c r="K52" s="153">
        <f t="shared" si="1"/>
        <v>0</v>
      </c>
      <c r="L52" s="195">
        <f t="shared" si="2"/>
        <v>0</v>
      </c>
      <c r="M52" s="375"/>
      <c r="N52" s="376"/>
      <c r="O52" s="377"/>
      <c r="P52" s="373"/>
      <c r="Q52" s="374"/>
      <c r="R52" s="375"/>
      <c r="S52" s="376"/>
      <c r="T52" s="377"/>
      <c r="U52" s="373"/>
      <c r="V52" s="374"/>
      <c r="W52" s="375"/>
      <c r="X52" s="376"/>
      <c r="Y52" s="377"/>
      <c r="Z52" s="373"/>
      <c r="AA52" s="374"/>
      <c r="AB52" s="375"/>
      <c r="AC52" s="376"/>
      <c r="AD52" s="377"/>
      <c r="AE52" s="373"/>
      <c r="AF52" s="374"/>
      <c r="AG52" s="375"/>
      <c r="AH52" s="376"/>
      <c r="AI52" s="377"/>
      <c r="AJ52" s="373"/>
      <c r="AK52" s="374"/>
      <c r="AL52" s="375"/>
      <c r="AM52" s="376"/>
      <c r="AN52" s="377"/>
      <c r="AO52" s="373"/>
      <c r="AP52" s="374"/>
      <c r="AQ52" s="375"/>
      <c r="AR52" s="376"/>
      <c r="AS52" s="377"/>
      <c r="AT52" s="373"/>
      <c r="AU52" s="374"/>
      <c r="AV52" s="375"/>
      <c r="AW52" s="376"/>
      <c r="AX52" s="377"/>
      <c r="AY52" s="373"/>
      <c r="AZ52" s="374"/>
    </row>
    <row r="53" spans="1:54" s="50" customFormat="1" ht="26.25" customHeight="1" thickBot="1">
      <c r="A53" s="257"/>
      <c r="B53" s="260"/>
      <c r="C53" s="200" t="s">
        <v>93</v>
      </c>
      <c r="D53" s="225" t="s">
        <v>22</v>
      </c>
      <c r="E53" s="147" t="str">
        <f t="shared" si="6"/>
        <v>Local</v>
      </c>
      <c r="F53" s="128" t="s">
        <v>9</v>
      </c>
      <c r="G53" s="148">
        <f>IF(E53="","",IF(E53="Foreign",VLOOKUP(F53,Currency!$E$20:$F$33,2,FALSE),1))</f>
        <v>1</v>
      </c>
      <c r="H53" s="155">
        <v>1</v>
      </c>
      <c r="I53" s="173">
        <v>0</v>
      </c>
      <c r="J53" s="194">
        <f>I53*$G53</f>
        <v>0</v>
      </c>
      <c r="K53" s="174">
        <f t="shared" si="1"/>
        <v>0</v>
      </c>
      <c r="L53" s="191">
        <f t="shared" si="2"/>
        <v>0</v>
      </c>
      <c r="M53" s="360"/>
      <c r="N53" s="376"/>
      <c r="O53" s="377"/>
      <c r="P53" s="373"/>
      <c r="Q53" s="374"/>
      <c r="R53" s="360"/>
      <c r="S53" s="376"/>
      <c r="T53" s="377"/>
      <c r="U53" s="373"/>
      <c r="V53" s="374"/>
      <c r="W53" s="360"/>
      <c r="X53" s="376"/>
      <c r="Y53" s="377"/>
      <c r="Z53" s="373"/>
      <c r="AA53" s="374"/>
      <c r="AB53" s="360"/>
      <c r="AC53" s="376"/>
      <c r="AD53" s="377"/>
      <c r="AE53" s="373"/>
      <c r="AF53" s="374"/>
      <c r="AG53" s="360"/>
      <c r="AH53" s="376"/>
      <c r="AI53" s="377"/>
      <c r="AJ53" s="373"/>
      <c r="AK53" s="374"/>
      <c r="AL53" s="360"/>
      <c r="AM53" s="376"/>
      <c r="AN53" s="377"/>
      <c r="AO53" s="373"/>
      <c r="AP53" s="374"/>
      <c r="AQ53" s="360"/>
      <c r="AR53" s="376"/>
      <c r="AS53" s="377"/>
      <c r="AT53" s="373"/>
      <c r="AU53" s="374"/>
      <c r="AV53" s="360"/>
      <c r="AW53" s="376"/>
      <c r="AX53" s="377"/>
      <c r="AY53" s="373"/>
      <c r="AZ53" s="374"/>
    </row>
    <row r="54" spans="1:54" s="50" customFormat="1" ht="22.95" customHeight="1" thickBot="1">
      <c r="A54" s="209">
        <v>6</v>
      </c>
      <c r="B54" s="210" t="s">
        <v>122</v>
      </c>
      <c r="C54" s="385" t="s">
        <v>122</v>
      </c>
      <c r="D54" s="181" t="s">
        <v>22</v>
      </c>
      <c r="E54" s="237" t="str">
        <f t="shared" si="6"/>
        <v>Local</v>
      </c>
      <c r="F54" s="182" t="s">
        <v>9</v>
      </c>
      <c r="G54" s="388">
        <f>IF(E54="","",IF(E54="Foreign",VLOOKUP(F54,Currency!$E$20:$F$33,2,FALSE),1))</f>
        <v>1</v>
      </c>
      <c r="H54" s="203">
        <v>1</v>
      </c>
      <c r="I54" s="157">
        <v>0</v>
      </c>
      <c r="J54" s="188">
        <f>I54*$G54</f>
        <v>0</v>
      </c>
      <c r="K54" s="198">
        <f t="shared" ref="K54" si="9">I54*$H54</f>
        <v>0</v>
      </c>
      <c r="L54" s="197">
        <f t="shared" ref="L54" si="10">J54*$H54</f>
        <v>0</v>
      </c>
      <c r="M54" s="332"/>
      <c r="N54" s="343"/>
      <c r="O54" s="344"/>
      <c r="P54" s="378"/>
      <c r="Q54" s="345"/>
      <c r="R54" s="332"/>
      <c r="S54" s="343"/>
      <c r="T54" s="344"/>
      <c r="U54" s="378"/>
      <c r="V54" s="345"/>
      <c r="W54" s="332"/>
      <c r="X54" s="343"/>
      <c r="Y54" s="344"/>
      <c r="Z54" s="378"/>
      <c r="AA54" s="345"/>
      <c r="AB54" s="332"/>
      <c r="AC54" s="343"/>
      <c r="AD54" s="344"/>
      <c r="AE54" s="378"/>
      <c r="AF54" s="345"/>
      <c r="AG54" s="332"/>
      <c r="AH54" s="343"/>
      <c r="AI54" s="344"/>
      <c r="AJ54" s="378"/>
      <c r="AK54" s="345"/>
      <c r="AL54" s="332"/>
      <c r="AM54" s="343"/>
      <c r="AN54" s="344"/>
      <c r="AO54" s="378"/>
      <c r="AP54" s="345"/>
      <c r="AQ54" s="332"/>
      <c r="AR54" s="343"/>
      <c r="AS54" s="344"/>
      <c r="AT54" s="378"/>
      <c r="AU54" s="345"/>
      <c r="AV54" s="332"/>
      <c r="AW54" s="343"/>
      <c r="AX54" s="344"/>
      <c r="AY54" s="378"/>
      <c r="AZ54" s="345"/>
    </row>
    <row r="55" spans="1:54" s="50" customFormat="1" ht="22.95" customHeight="1" thickBot="1">
      <c r="A55" s="208">
        <v>6</v>
      </c>
      <c r="B55" s="207" t="s">
        <v>74</v>
      </c>
      <c r="C55" s="385" t="s">
        <v>74</v>
      </c>
      <c r="D55" s="216" t="s">
        <v>22</v>
      </c>
      <c r="E55" s="170" t="str">
        <f t="shared" ref="E55" si="11">IF(F55="","",IF(F55="ZAR","Local","Foreign"))</f>
        <v>Local</v>
      </c>
      <c r="F55" s="160" t="s">
        <v>9</v>
      </c>
      <c r="G55" s="171">
        <f>IF(E55="","",IF(E55="Foreign",VLOOKUP(F55,Currency!$E$20:$F$33,2,FALSE),1))</f>
        <v>1</v>
      </c>
      <c r="H55" s="203">
        <v>1</v>
      </c>
      <c r="I55" s="157">
        <v>0</v>
      </c>
      <c r="J55" s="188">
        <f>I55*$G55</f>
        <v>0</v>
      </c>
      <c r="K55" s="198">
        <f t="shared" si="1"/>
        <v>0</v>
      </c>
      <c r="L55" s="197">
        <f t="shared" si="2"/>
        <v>0</v>
      </c>
      <c r="M55" s="332"/>
      <c r="N55" s="343"/>
      <c r="O55" s="344"/>
      <c r="P55" s="378"/>
      <c r="Q55" s="345"/>
      <c r="R55" s="332"/>
      <c r="S55" s="343"/>
      <c r="T55" s="344"/>
      <c r="U55" s="378"/>
      <c r="V55" s="345"/>
      <c r="W55" s="332"/>
      <c r="X55" s="343"/>
      <c r="Y55" s="344"/>
      <c r="Z55" s="378"/>
      <c r="AA55" s="345"/>
      <c r="AB55" s="332"/>
      <c r="AC55" s="343"/>
      <c r="AD55" s="344"/>
      <c r="AE55" s="378"/>
      <c r="AF55" s="345"/>
      <c r="AG55" s="332"/>
      <c r="AH55" s="343"/>
      <c r="AI55" s="344"/>
      <c r="AJ55" s="378"/>
      <c r="AK55" s="345"/>
      <c r="AL55" s="332"/>
      <c r="AM55" s="343"/>
      <c r="AN55" s="344"/>
      <c r="AO55" s="378"/>
      <c r="AP55" s="345"/>
      <c r="AQ55" s="332"/>
      <c r="AR55" s="343"/>
      <c r="AS55" s="344"/>
      <c r="AT55" s="378"/>
      <c r="AU55" s="345"/>
      <c r="AV55" s="332"/>
      <c r="AW55" s="343"/>
      <c r="AX55" s="344"/>
      <c r="AY55" s="378"/>
      <c r="AZ55" s="345"/>
    </row>
    <row r="56" spans="1:54" s="50" customFormat="1" ht="52.8" customHeight="1" thickBot="1">
      <c r="A56" s="208">
        <v>6</v>
      </c>
      <c r="B56" s="207" t="s">
        <v>99</v>
      </c>
      <c r="C56" s="386" t="s">
        <v>108</v>
      </c>
      <c r="D56" s="181" t="s">
        <v>22</v>
      </c>
      <c r="E56" s="131" t="str">
        <f t="shared" si="6"/>
        <v>Local</v>
      </c>
      <c r="F56" s="101" t="s">
        <v>9</v>
      </c>
      <c r="G56" s="129">
        <f>IF(E56="","",IF(E56="Foreign",VLOOKUP(F56,Currency!$E$20:$F$33,2,FALSE),1))</f>
        <v>1</v>
      </c>
      <c r="H56" s="206">
        <v>1</v>
      </c>
      <c r="I56" s="242">
        <v>0</v>
      </c>
      <c r="J56" s="243">
        <f>I56*$G56</f>
        <v>0</v>
      </c>
      <c r="K56" s="244">
        <f t="shared" si="1"/>
        <v>0</v>
      </c>
      <c r="L56" s="245">
        <f t="shared" si="2"/>
        <v>0</v>
      </c>
      <c r="M56" s="206">
        <v>1</v>
      </c>
      <c r="N56" s="157">
        <v>0</v>
      </c>
      <c r="O56" s="188">
        <f>N56*$G56</f>
        <v>0</v>
      </c>
      <c r="P56" s="198">
        <f>N56*$M56</f>
        <v>0</v>
      </c>
      <c r="Q56" s="197">
        <f>O56*$M56</f>
        <v>0</v>
      </c>
      <c r="R56" s="206">
        <v>1</v>
      </c>
      <c r="S56" s="157">
        <v>0</v>
      </c>
      <c r="T56" s="188">
        <f>S56*$G56</f>
        <v>0</v>
      </c>
      <c r="U56" s="198">
        <f>S56*$R56</f>
        <v>0</v>
      </c>
      <c r="V56" s="197">
        <f>T56*$R56</f>
        <v>0</v>
      </c>
      <c r="W56" s="206">
        <v>1</v>
      </c>
      <c r="X56" s="157">
        <v>0</v>
      </c>
      <c r="Y56" s="188">
        <f>X56*$G56</f>
        <v>0</v>
      </c>
      <c r="Z56" s="198">
        <f>X56*$W56</f>
        <v>0</v>
      </c>
      <c r="AA56" s="197">
        <f>Y56*$W56</f>
        <v>0</v>
      </c>
      <c r="AB56" s="206">
        <v>1</v>
      </c>
      <c r="AC56" s="157">
        <v>0</v>
      </c>
      <c r="AD56" s="188">
        <f>AC56*$G56</f>
        <v>0</v>
      </c>
      <c r="AE56" s="198">
        <f>AC56*$AB56</f>
        <v>0</v>
      </c>
      <c r="AF56" s="197">
        <f>AD56*$AB56</f>
        <v>0</v>
      </c>
      <c r="AG56" s="206">
        <v>1</v>
      </c>
      <c r="AH56" s="157">
        <v>0</v>
      </c>
      <c r="AI56" s="188">
        <f>AH56*$G56</f>
        <v>0</v>
      </c>
      <c r="AJ56" s="198">
        <f>AH56*$AG56</f>
        <v>0</v>
      </c>
      <c r="AK56" s="197">
        <f>AI56*$AG56</f>
        <v>0</v>
      </c>
      <c r="AL56" s="206">
        <v>1</v>
      </c>
      <c r="AM56" s="157">
        <v>0</v>
      </c>
      <c r="AN56" s="188">
        <f>AM56*$G56</f>
        <v>0</v>
      </c>
      <c r="AO56" s="198">
        <f>AM56*$AL56</f>
        <v>0</v>
      </c>
      <c r="AP56" s="197">
        <f>AN56*$AL56</f>
        <v>0</v>
      </c>
      <c r="AQ56" s="206">
        <v>1</v>
      </c>
      <c r="AR56" s="157">
        <v>0</v>
      </c>
      <c r="AS56" s="188">
        <f>AR56*$G56</f>
        <v>0</v>
      </c>
      <c r="AT56" s="198">
        <f>AR56*$AQ56</f>
        <v>0</v>
      </c>
      <c r="AU56" s="197">
        <f>AS56*$AQ56</f>
        <v>0</v>
      </c>
      <c r="AV56" s="206">
        <v>1</v>
      </c>
      <c r="AW56" s="157">
        <v>0</v>
      </c>
      <c r="AX56" s="188">
        <f>AW56*$G56</f>
        <v>0</v>
      </c>
      <c r="AY56" s="198">
        <f>AW56*$AV56</f>
        <v>0</v>
      </c>
      <c r="AZ56" s="197">
        <f>AX56*$AV56</f>
        <v>0</v>
      </c>
      <c r="BB56" s="382"/>
    </row>
    <row r="57" spans="1:54" s="50" customFormat="1" ht="31.8" customHeight="1" thickBot="1">
      <c r="A57" s="256">
        <v>7</v>
      </c>
      <c r="B57" s="285" t="s">
        <v>73</v>
      </c>
      <c r="C57" s="385" t="s">
        <v>78</v>
      </c>
      <c r="D57" s="216" t="s">
        <v>71</v>
      </c>
      <c r="E57" s="131" t="str">
        <f t="shared" ref="E57:E59" si="12">IF(F57="","",IF(F57="ZAR","Local","Foreign"))</f>
        <v>Local</v>
      </c>
      <c r="F57" s="101" t="s">
        <v>9</v>
      </c>
      <c r="G57" s="129">
        <f>IF(E57="","",IF(E57="Foreign",VLOOKUP(F57,Currency!$E$20:$F$33,2,FALSE),1))</f>
        <v>1</v>
      </c>
      <c r="H57" s="206">
        <v>40</v>
      </c>
      <c r="I57" s="157">
        <v>0</v>
      </c>
      <c r="J57" s="188">
        <f>I57*$G57</f>
        <v>0</v>
      </c>
      <c r="K57" s="188">
        <f t="shared" si="1"/>
        <v>0</v>
      </c>
      <c r="L57" s="197">
        <f t="shared" si="2"/>
        <v>0</v>
      </c>
      <c r="M57" s="342"/>
      <c r="N57" s="343"/>
      <c r="O57" s="344"/>
      <c r="P57" s="344"/>
      <c r="Q57" s="345"/>
      <c r="R57" s="342"/>
      <c r="S57" s="343"/>
      <c r="T57" s="344"/>
      <c r="U57" s="344"/>
      <c r="V57" s="345"/>
      <c r="W57" s="342"/>
      <c r="X57" s="343"/>
      <c r="Y57" s="344"/>
      <c r="Z57" s="344"/>
      <c r="AA57" s="345"/>
      <c r="AB57" s="342"/>
      <c r="AC57" s="343"/>
      <c r="AD57" s="344"/>
      <c r="AE57" s="344"/>
      <c r="AF57" s="345"/>
      <c r="AG57" s="342"/>
      <c r="AH57" s="343"/>
      <c r="AI57" s="344"/>
      <c r="AJ57" s="344"/>
      <c r="AK57" s="345"/>
      <c r="AL57" s="342"/>
      <c r="AM57" s="343"/>
      <c r="AN57" s="344"/>
      <c r="AO57" s="344"/>
      <c r="AP57" s="345"/>
      <c r="AQ57" s="342"/>
      <c r="AR57" s="343"/>
      <c r="AS57" s="344"/>
      <c r="AT57" s="344"/>
      <c r="AU57" s="345"/>
      <c r="AV57" s="342"/>
      <c r="AW57" s="343"/>
      <c r="AX57" s="344"/>
      <c r="AY57" s="344"/>
      <c r="AZ57" s="345"/>
    </row>
    <row r="58" spans="1:54" s="50" customFormat="1" ht="31.8" customHeight="1" thickBot="1">
      <c r="A58" s="257"/>
      <c r="B58" s="286"/>
      <c r="C58" s="385" t="s">
        <v>94</v>
      </c>
      <c r="D58" s="205" t="s">
        <v>71</v>
      </c>
      <c r="E58" s="213" t="str">
        <f t="shared" si="12"/>
        <v>Local</v>
      </c>
      <c r="F58" s="214" t="s">
        <v>9</v>
      </c>
      <c r="G58" s="215">
        <f>IF(E58="","",IF(E58="Foreign",VLOOKUP(F58,Currency!$E$20:$F$33,2,FALSE),1))</f>
        <v>1</v>
      </c>
      <c r="H58" s="206">
        <v>40</v>
      </c>
      <c r="I58" s="233">
        <v>0</v>
      </c>
      <c r="J58" s="234">
        <f>I58*$G58</f>
        <v>0</v>
      </c>
      <c r="K58" s="235">
        <f t="shared" si="1"/>
        <v>0</v>
      </c>
      <c r="L58" s="236">
        <f t="shared" si="2"/>
        <v>0</v>
      </c>
      <c r="M58" s="342"/>
      <c r="N58" s="346"/>
      <c r="O58" s="347"/>
      <c r="P58" s="348"/>
      <c r="Q58" s="349"/>
      <c r="R58" s="342"/>
      <c r="S58" s="346"/>
      <c r="T58" s="347"/>
      <c r="U58" s="348"/>
      <c r="V58" s="349"/>
      <c r="W58" s="342"/>
      <c r="X58" s="346"/>
      <c r="Y58" s="347"/>
      <c r="Z58" s="348"/>
      <c r="AA58" s="349"/>
      <c r="AB58" s="342"/>
      <c r="AC58" s="346"/>
      <c r="AD58" s="347"/>
      <c r="AE58" s="348"/>
      <c r="AF58" s="349"/>
      <c r="AG58" s="342"/>
      <c r="AH58" s="346"/>
      <c r="AI58" s="347"/>
      <c r="AJ58" s="348"/>
      <c r="AK58" s="349"/>
      <c r="AL58" s="342"/>
      <c r="AM58" s="346"/>
      <c r="AN58" s="347"/>
      <c r="AO58" s="348"/>
      <c r="AP58" s="349"/>
      <c r="AQ58" s="342"/>
      <c r="AR58" s="346"/>
      <c r="AS58" s="347"/>
      <c r="AT58" s="348"/>
      <c r="AU58" s="349"/>
      <c r="AV58" s="342"/>
      <c r="AW58" s="346"/>
      <c r="AX58" s="347"/>
      <c r="AY58" s="348"/>
      <c r="AZ58" s="349"/>
    </row>
    <row r="59" spans="1:54" s="50" customFormat="1" ht="33.6" customHeight="1" thickBot="1">
      <c r="A59" s="184">
        <v>8</v>
      </c>
      <c r="B59" s="186" t="s">
        <v>96</v>
      </c>
      <c r="C59" s="185" t="s">
        <v>96</v>
      </c>
      <c r="D59" s="181" t="s">
        <v>22</v>
      </c>
      <c r="E59" s="237" t="str">
        <f t="shared" si="12"/>
        <v>Local</v>
      </c>
      <c r="F59" s="182" t="s">
        <v>9</v>
      </c>
      <c r="G59" s="183">
        <f>IF(E59="","",IF(E59="Foreign",VLOOKUP(F59,Currency!$E$20:$F$33,2,FALSE),1))</f>
        <v>1</v>
      </c>
      <c r="H59" s="187">
        <v>1</v>
      </c>
      <c r="I59" s="241">
        <v>0</v>
      </c>
      <c r="J59" s="240">
        <f>I59*$G59</f>
        <v>0</v>
      </c>
      <c r="K59" s="238">
        <f t="shared" si="1"/>
        <v>0</v>
      </c>
      <c r="L59" s="239">
        <f t="shared" si="2"/>
        <v>0</v>
      </c>
      <c r="M59" s="350"/>
      <c r="N59" s="351"/>
      <c r="O59" s="352"/>
      <c r="P59" s="353"/>
      <c r="Q59" s="354"/>
      <c r="R59" s="350"/>
      <c r="S59" s="351"/>
      <c r="T59" s="352"/>
      <c r="U59" s="353"/>
      <c r="V59" s="354"/>
      <c r="W59" s="350"/>
      <c r="X59" s="351"/>
      <c r="Y59" s="352"/>
      <c r="Z59" s="353"/>
      <c r="AA59" s="354"/>
      <c r="AB59" s="350"/>
      <c r="AC59" s="351"/>
      <c r="AD59" s="352"/>
      <c r="AE59" s="353"/>
      <c r="AF59" s="354"/>
      <c r="AG59" s="350"/>
      <c r="AH59" s="351"/>
      <c r="AI59" s="352"/>
      <c r="AJ59" s="353"/>
      <c r="AK59" s="354"/>
      <c r="AL59" s="350"/>
      <c r="AM59" s="351"/>
      <c r="AN59" s="352"/>
      <c r="AO59" s="353"/>
      <c r="AP59" s="354"/>
      <c r="AQ59" s="350"/>
      <c r="AR59" s="351"/>
      <c r="AS59" s="352"/>
      <c r="AT59" s="353"/>
      <c r="AU59" s="354"/>
      <c r="AV59" s="350"/>
      <c r="AW59" s="351"/>
      <c r="AX59" s="352"/>
      <c r="AY59" s="353"/>
      <c r="AZ59" s="354"/>
    </row>
    <row r="60" spans="1:54" s="50" customFormat="1" ht="28.2" customHeight="1" thickBot="1">
      <c r="A60" s="52"/>
      <c r="B60" s="53" t="s">
        <v>24</v>
      </c>
      <c r="C60" s="54"/>
      <c r="D60" s="51"/>
      <c r="E60" s="51"/>
      <c r="F60" s="51"/>
      <c r="G60" s="51"/>
      <c r="H60" s="51"/>
      <c r="I60" s="51"/>
      <c r="J60" s="55"/>
      <c r="K60" s="77"/>
      <c r="L60" s="56">
        <f>SUM(L57:L59,L36:L55,L31:L33)</f>
        <v>0</v>
      </c>
      <c r="M60" s="77"/>
      <c r="Q60" s="56">
        <f>SUM(Q56,Q31:Q35)</f>
        <v>0</v>
      </c>
      <c r="R60" s="77"/>
      <c r="V60" s="56">
        <f>SUM(V56,V31:V35)</f>
        <v>0</v>
      </c>
      <c r="W60" s="77"/>
      <c r="AA60" s="56">
        <f>SUM(AA56,AA31:AA35)</f>
        <v>0</v>
      </c>
      <c r="AB60" s="77"/>
      <c r="AF60" s="56">
        <f>SUM(AF56,AF31:AF35)</f>
        <v>0</v>
      </c>
      <c r="AG60" s="77"/>
      <c r="AK60" s="56">
        <f>SUM(AK56,AK31:AK35)</f>
        <v>0</v>
      </c>
      <c r="AL60" s="77"/>
      <c r="AP60" s="56">
        <f>SUM(AP56,AP31:AP35)</f>
        <v>0</v>
      </c>
      <c r="AQ60" s="77"/>
      <c r="AU60" s="56">
        <f>SUM(AU56,AU31:AU35)</f>
        <v>0</v>
      </c>
      <c r="AV60" s="77"/>
      <c r="AZ60" s="56">
        <f>SUM(AZ56,AZ35,AZ31:AZ33)*3</f>
        <v>0</v>
      </c>
    </row>
    <row r="61" spans="1:54" s="50" customFormat="1" ht="15" customHeight="1" thickTop="1">
      <c r="A61" s="52"/>
      <c r="B61" s="58"/>
      <c r="C61" s="54"/>
      <c r="D61" s="51"/>
      <c r="E61" s="51"/>
      <c r="F61" s="51"/>
      <c r="G61" s="51"/>
      <c r="H61" s="51"/>
      <c r="I61" s="51"/>
      <c r="J61" s="55"/>
      <c r="K61" s="57"/>
      <c r="L61" s="201"/>
      <c r="M61" s="320"/>
      <c r="N61" s="320"/>
      <c r="O61" s="320"/>
      <c r="P61" s="320"/>
      <c r="Q61" s="320"/>
      <c r="R61" s="320"/>
      <c r="S61" s="320"/>
      <c r="T61" s="320"/>
      <c r="U61" s="320"/>
      <c r="V61" s="320"/>
      <c r="W61" s="320"/>
      <c r="X61" s="320"/>
      <c r="Y61" s="320"/>
      <c r="Z61" s="320"/>
      <c r="AA61" s="320"/>
      <c r="AB61" s="320"/>
      <c r="AC61" s="320"/>
      <c r="AD61" s="320"/>
      <c r="AE61" s="320"/>
      <c r="AF61" s="320"/>
      <c r="AG61" s="320"/>
      <c r="AL61" s="320"/>
      <c r="AQ61" s="320"/>
      <c r="AV61" s="320"/>
    </row>
    <row r="62" spans="1:54" s="50" customFormat="1" ht="27" customHeight="1">
      <c r="A62" s="52"/>
      <c r="B62" s="58" t="s">
        <v>101</v>
      </c>
      <c r="C62" s="54"/>
      <c r="D62" s="51"/>
      <c r="E62" s="51"/>
      <c r="F62" s="51"/>
      <c r="G62" s="51"/>
      <c r="H62" s="51"/>
      <c r="I62" s="51"/>
      <c r="J62" s="55"/>
      <c r="K62" s="57"/>
      <c r="L62" s="247">
        <f>SUM(L60,Q60,V60,AA60,AF60,AK60,AP60,AU60,AZ60)</f>
        <v>0</v>
      </c>
      <c r="M62" s="321"/>
      <c r="N62" s="321"/>
      <c r="O62" s="321"/>
      <c r="P62" s="321"/>
      <c r="Q62" s="321"/>
      <c r="R62" s="321"/>
      <c r="S62" s="321"/>
      <c r="T62" s="321"/>
      <c r="U62" s="321"/>
      <c r="V62" s="321"/>
      <c r="W62" s="321"/>
      <c r="X62" s="321"/>
      <c r="Y62" s="321"/>
      <c r="Z62" s="321"/>
      <c r="AA62" s="321"/>
      <c r="AB62" s="321"/>
      <c r="AC62" s="321"/>
      <c r="AD62" s="321"/>
      <c r="AE62" s="321"/>
      <c r="AF62" s="321"/>
      <c r="AG62" s="321"/>
      <c r="AL62" s="321"/>
      <c r="AQ62" s="321"/>
      <c r="AV62" s="321"/>
    </row>
    <row r="63" spans="1:54" s="49" customFormat="1" ht="25.2" customHeight="1" thickBot="1">
      <c r="A63" s="59"/>
      <c r="B63" s="59"/>
      <c r="C63" s="60"/>
      <c r="D63" s="61"/>
      <c r="E63" s="62"/>
      <c r="F63" s="62"/>
      <c r="G63" s="62"/>
      <c r="H63" s="62"/>
      <c r="I63" s="62"/>
      <c r="J63" s="62"/>
      <c r="K63" s="63"/>
      <c r="L63" s="63"/>
      <c r="M63" s="163"/>
      <c r="N63" s="163"/>
      <c r="O63" s="163"/>
      <c r="P63" s="163"/>
      <c r="Q63" s="163"/>
      <c r="R63" s="163"/>
      <c r="S63" s="163"/>
      <c r="T63" s="163"/>
      <c r="U63" s="163"/>
      <c r="V63" s="163"/>
      <c r="W63" s="163"/>
      <c r="X63" s="163"/>
      <c r="Y63" s="163"/>
      <c r="Z63" s="163"/>
      <c r="AA63" s="163"/>
      <c r="AB63" s="163"/>
      <c r="AC63" s="163"/>
      <c r="AD63" s="163"/>
      <c r="AE63" s="163"/>
      <c r="AF63" s="163"/>
      <c r="AG63" s="163"/>
      <c r="AH63" s="163"/>
      <c r="AM63" s="163"/>
      <c r="AR63" s="163"/>
      <c r="AW63" s="163"/>
    </row>
    <row r="64" spans="1:54" s="49" customFormat="1" ht="25.2" customHeight="1" thickBot="1">
      <c r="A64" s="59"/>
      <c r="B64" s="253" t="s">
        <v>105</v>
      </c>
      <c r="C64" s="254"/>
      <c r="D64" s="254"/>
      <c r="E64" s="254"/>
      <c r="F64" s="254"/>
      <c r="G64" s="255"/>
      <c r="H64" s="248"/>
      <c r="I64" s="248"/>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3"/>
      <c r="AJ64" s="63"/>
      <c r="AK64" s="64"/>
      <c r="AM64" s="62"/>
      <c r="AN64" s="63"/>
      <c r="AO64" s="63"/>
      <c r="AP64" s="64"/>
      <c r="AR64" s="62"/>
      <c r="AS64" s="63"/>
      <c r="AT64" s="63"/>
      <c r="AU64" s="64"/>
      <c r="AW64" s="62"/>
      <c r="AX64" s="63"/>
      <c r="AY64" s="63"/>
      <c r="AZ64" s="64"/>
    </row>
    <row r="65" spans="1:52" s="49" customFormat="1" ht="25.2" customHeight="1" thickBot="1">
      <c r="A65" s="59"/>
      <c r="B65" s="137" t="s">
        <v>102</v>
      </c>
      <c r="C65" s="138" t="s">
        <v>103</v>
      </c>
      <c r="D65" s="272" t="s">
        <v>28</v>
      </c>
      <c r="E65" s="273"/>
      <c r="F65" s="278"/>
      <c r="G65" s="149" t="s">
        <v>104</v>
      </c>
      <c r="H65" s="249"/>
      <c r="I65" s="249"/>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3"/>
      <c r="AJ65" s="63"/>
      <c r="AK65" s="64"/>
      <c r="AM65" s="62"/>
      <c r="AN65" s="63"/>
      <c r="AO65" s="63"/>
      <c r="AP65" s="64"/>
      <c r="AR65" s="62"/>
      <c r="AS65" s="63"/>
      <c r="AT65" s="63"/>
      <c r="AU65" s="64"/>
      <c r="AW65" s="62"/>
      <c r="AX65" s="63"/>
      <c r="AY65" s="63"/>
      <c r="AZ65" s="64"/>
    </row>
    <row r="66" spans="1:52" s="49" customFormat="1" ht="25.2" customHeight="1">
      <c r="A66" s="59"/>
      <c r="B66" s="133"/>
      <c r="C66" s="150"/>
      <c r="D66" s="143" t="str">
        <f t="shared" ref="D66:D73" si="13">IF(E66="","",IF(E66="ZAR","Local","Foreign"))</f>
        <v>Local</v>
      </c>
      <c r="E66" s="101" t="s">
        <v>9</v>
      </c>
      <c r="F66" s="144">
        <f>IF(D66="","",IF(D66="Foreign",VLOOKUP(E66,Currency!$E$20:$F$33,2,FALSE),1))</f>
        <v>1</v>
      </c>
      <c r="G66" s="140"/>
      <c r="H66" s="162"/>
      <c r="I66" s="1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3"/>
      <c r="AJ66" s="63"/>
      <c r="AK66" s="64"/>
      <c r="AM66" s="62"/>
      <c r="AN66" s="63"/>
      <c r="AO66" s="63"/>
      <c r="AP66" s="64"/>
      <c r="AR66" s="62"/>
      <c r="AS66" s="63"/>
      <c r="AT66" s="63"/>
      <c r="AU66" s="64"/>
      <c r="AW66" s="62"/>
      <c r="AX66" s="63"/>
      <c r="AY66" s="63"/>
      <c r="AZ66" s="64"/>
    </row>
    <row r="67" spans="1:52" s="49" customFormat="1" ht="25.2" customHeight="1">
      <c r="A67" s="59"/>
      <c r="B67" s="134"/>
      <c r="C67" s="151"/>
      <c r="D67" s="145" t="str">
        <f t="shared" si="13"/>
        <v>Local</v>
      </c>
      <c r="E67" s="139" t="s">
        <v>9</v>
      </c>
      <c r="F67" s="146">
        <f>IF(D67="","",IF(D67="Foreign",VLOOKUP(E67,Currency!$E$20:$F$33,2,FALSE),1))</f>
        <v>1</v>
      </c>
      <c r="G67" s="141"/>
      <c r="H67" s="162"/>
      <c r="I67" s="1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3"/>
      <c r="AJ67" s="63"/>
      <c r="AK67" s="64"/>
      <c r="AM67" s="62"/>
      <c r="AN67" s="63"/>
      <c r="AO67" s="63"/>
      <c r="AP67" s="64"/>
      <c r="AR67" s="62"/>
      <c r="AS67" s="63"/>
      <c r="AT67" s="63"/>
      <c r="AU67" s="64"/>
      <c r="AW67" s="62"/>
      <c r="AX67" s="63"/>
      <c r="AY67" s="63"/>
      <c r="AZ67" s="64"/>
    </row>
    <row r="68" spans="1:52" s="49" customFormat="1" ht="25.2" customHeight="1">
      <c r="A68" s="59"/>
      <c r="B68" s="134"/>
      <c r="C68" s="151"/>
      <c r="D68" s="145" t="str">
        <f t="shared" ref="D68:D70" si="14">IF(E68="","",IF(E68="ZAR","Local","Foreign"))</f>
        <v>Local</v>
      </c>
      <c r="E68" s="139" t="s">
        <v>9</v>
      </c>
      <c r="F68" s="146">
        <f>IF(D68="","",IF(D68="Foreign",VLOOKUP(E68,Currency!$E$20:$F$33,2,FALSE),1))</f>
        <v>1</v>
      </c>
      <c r="G68" s="141"/>
      <c r="H68" s="162"/>
      <c r="I68" s="1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3"/>
      <c r="AJ68" s="63"/>
      <c r="AK68" s="64"/>
      <c r="AM68" s="62"/>
      <c r="AN68" s="63"/>
      <c r="AO68" s="63"/>
      <c r="AP68" s="64"/>
      <c r="AR68" s="62"/>
      <c r="AS68" s="63"/>
      <c r="AT68" s="63"/>
      <c r="AU68" s="64"/>
      <c r="AW68" s="62"/>
      <c r="AX68" s="63"/>
      <c r="AY68" s="63"/>
      <c r="AZ68" s="64"/>
    </row>
    <row r="69" spans="1:52" s="49" customFormat="1" ht="25.2" customHeight="1">
      <c r="A69" s="59"/>
      <c r="B69" s="134"/>
      <c r="C69" s="151"/>
      <c r="D69" s="145" t="str">
        <f t="shared" si="14"/>
        <v>Local</v>
      </c>
      <c r="E69" s="139" t="s">
        <v>9</v>
      </c>
      <c r="F69" s="146">
        <f>IF(D69="","",IF(D69="Foreign",VLOOKUP(E69,Currency!$E$20:$F$33,2,FALSE),1))</f>
        <v>1</v>
      </c>
      <c r="G69" s="141"/>
      <c r="H69" s="162"/>
      <c r="I69" s="162"/>
      <c r="J69" s="62"/>
      <c r="K69" s="62"/>
      <c r="L69" s="62"/>
      <c r="M69" s="62"/>
      <c r="N69" s="62"/>
      <c r="O69" s="62"/>
      <c r="P69" s="62"/>
      <c r="Q69" s="62"/>
      <c r="R69" s="62"/>
      <c r="S69" s="62"/>
      <c r="T69" s="62"/>
      <c r="U69" s="62"/>
      <c r="V69" s="62"/>
      <c r="W69" s="62"/>
      <c r="X69" s="62"/>
      <c r="Y69" s="62"/>
      <c r="Z69" s="62"/>
      <c r="AA69" s="62"/>
      <c r="AB69" s="62"/>
      <c r="AC69" s="62"/>
      <c r="AD69" s="62"/>
      <c r="AE69" s="62"/>
      <c r="AF69" s="62"/>
      <c r="AG69" s="62"/>
      <c r="AH69" s="62"/>
      <c r="AI69" s="63"/>
      <c r="AJ69" s="63"/>
      <c r="AK69" s="64"/>
      <c r="AM69" s="62"/>
      <c r="AN69" s="63"/>
      <c r="AO69" s="63"/>
      <c r="AP69" s="64"/>
      <c r="AR69" s="62"/>
      <c r="AS69" s="63"/>
      <c r="AT69" s="63"/>
      <c r="AU69" s="64"/>
      <c r="AW69" s="62"/>
      <c r="AX69" s="63"/>
      <c r="AY69" s="63"/>
      <c r="AZ69" s="64"/>
    </row>
    <row r="70" spans="1:52" s="49" customFormat="1" ht="25.2" customHeight="1">
      <c r="A70" s="59"/>
      <c r="B70" s="134"/>
      <c r="C70" s="151"/>
      <c r="D70" s="145" t="str">
        <f t="shared" si="14"/>
        <v>Local</v>
      </c>
      <c r="E70" s="139" t="s">
        <v>9</v>
      </c>
      <c r="F70" s="146">
        <f>IF(D70="","",IF(D70="Foreign",VLOOKUP(E70,Currency!$E$20:$F$33,2,FALSE),1))</f>
        <v>1</v>
      </c>
      <c r="G70" s="141"/>
      <c r="H70" s="162"/>
      <c r="I70" s="1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3"/>
      <c r="AJ70" s="63"/>
      <c r="AK70" s="64"/>
      <c r="AM70" s="62"/>
      <c r="AN70" s="63"/>
      <c r="AO70" s="63"/>
      <c r="AP70" s="64"/>
      <c r="AR70" s="62"/>
      <c r="AS70" s="63"/>
      <c r="AT70" s="63"/>
      <c r="AU70" s="64"/>
      <c r="AW70" s="62"/>
      <c r="AX70" s="63"/>
      <c r="AY70" s="63"/>
      <c r="AZ70" s="64"/>
    </row>
    <row r="71" spans="1:52" s="49" customFormat="1" ht="25.2" customHeight="1">
      <c r="A71" s="59"/>
      <c r="B71" s="134"/>
      <c r="C71" s="151"/>
      <c r="D71" s="145" t="str">
        <f t="shared" si="13"/>
        <v>Local</v>
      </c>
      <c r="E71" s="139" t="s">
        <v>9</v>
      </c>
      <c r="F71" s="146">
        <f>IF(D71="","",IF(D71="Foreign",VLOOKUP(E71,Currency!$E$20:$F$33,2,FALSE),1))</f>
        <v>1</v>
      </c>
      <c r="G71" s="141"/>
      <c r="H71" s="162"/>
      <c r="I71" s="162"/>
      <c r="J71" s="62"/>
      <c r="K71" s="62"/>
      <c r="L71" s="62"/>
      <c r="M71" s="62"/>
      <c r="N71" s="62"/>
      <c r="O71" s="62"/>
      <c r="P71" s="62"/>
      <c r="Q71" s="62"/>
      <c r="R71" s="62"/>
      <c r="S71" s="62"/>
      <c r="T71" s="62"/>
      <c r="U71" s="62"/>
      <c r="V71" s="62"/>
      <c r="W71" s="62"/>
      <c r="X71" s="62"/>
      <c r="Y71" s="62"/>
      <c r="Z71" s="62"/>
      <c r="AA71" s="62"/>
      <c r="AB71" s="62"/>
      <c r="AC71" s="62"/>
      <c r="AD71" s="62"/>
      <c r="AE71" s="62"/>
      <c r="AF71" s="62"/>
      <c r="AG71" s="62"/>
      <c r="AH71" s="62"/>
      <c r="AI71" s="63"/>
      <c r="AJ71" s="63"/>
      <c r="AK71" s="64"/>
      <c r="AM71" s="62"/>
      <c r="AN71" s="63"/>
      <c r="AO71" s="63"/>
      <c r="AP71" s="64"/>
      <c r="AR71" s="62"/>
      <c r="AS71" s="63"/>
      <c r="AT71" s="63"/>
      <c r="AU71" s="64"/>
      <c r="AW71" s="62"/>
      <c r="AX71" s="63"/>
      <c r="AY71" s="63"/>
      <c r="AZ71" s="64"/>
    </row>
    <row r="72" spans="1:52" s="49" customFormat="1" ht="25.2" customHeight="1">
      <c r="A72" s="59"/>
      <c r="B72" s="134"/>
      <c r="C72" s="151"/>
      <c r="D72" s="145" t="str">
        <f t="shared" si="13"/>
        <v>Local</v>
      </c>
      <c r="E72" s="139" t="s">
        <v>9</v>
      </c>
      <c r="F72" s="146">
        <f>IF(D72="","",IF(D72="Foreign",VLOOKUP(E72,Currency!$E$20:$F$33,2,FALSE),1))</f>
        <v>1</v>
      </c>
      <c r="G72" s="141"/>
      <c r="H72" s="162"/>
      <c r="I72" s="1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3"/>
      <c r="AJ72" s="63"/>
      <c r="AK72" s="64"/>
      <c r="AM72" s="62"/>
      <c r="AN72" s="63"/>
      <c r="AO72" s="63"/>
      <c r="AP72" s="64"/>
      <c r="AR72" s="62"/>
      <c r="AS72" s="63"/>
      <c r="AT72" s="63"/>
      <c r="AU72" s="64"/>
      <c r="AW72" s="62"/>
      <c r="AX72" s="63"/>
      <c r="AY72" s="63"/>
      <c r="AZ72" s="64"/>
    </row>
    <row r="73" spans="1:52" s="49" customFormat="1" ht="25.2" customHeight="1" thickBot="1">
      <c r="A73" s="59"/>
      <c r="B73" s="135"/>
      <c r="C73" s="152"/>
      <c r="D73" s="147" t="str">
        <f t="shared" si="13"/>
        <v>Local</v>
      </c>
      <c r="E73" s="128" t="s">
        <v>9</v>
      </c>
      <c r="F73" s="148">
        <f>IF(D73="","",IF(D73="Foreign",VLOOKUP(E73,Currency!$E$20:$F$33,2,FALSE),1))</f>
        <v>1</v>
      </c>
      <c r="G73" s="142"/>
      <c r="H73" s="162"/>
      <c r="I73" s="162"/>
      <c r="J73" s="62"/>
      <c r="K73" s="62"/>
      <c r="L73" s="62"/>
      <c r="M73" s="62"/>
      <c r="N73" s="62"/>
      <c r="O73" s="62"/>
      <c r="P73" s="62"/>
      <c r="Q73" s="62"/>
      <c r="R73" s="62"/>
      <c r="S73" s="62"/>
      <c r="T73" s="62"/>
      <c r="U73" s="62"/>
      <c r="V73" s="62"/>
      <c r="W73" s="62"/>
      <c r="X73" s="62"/>
      <c r="Y73" s="62"/>
      <c r="Z73" s="62"/>
      <c r="AA73" s="62"/>
      <c r="AB73" s="62"/>
      <c r="AC73" s="62"/>
      <c r="AD73" s="62"/>
      <c r="AE73" s="62"/>
      <c r="AF73" s="62"/>
      <c r="AG73" s="62"/>
      <c r="AH73" s="62"/>
      <c r="AI73" s="63"/>
      <c r="AJ73" s="63"/>
      <c r="AK73" s="64"/>
      <c r="AM73" s="62"/>
      <c r="AN73" s="63"/>
      <c r="AO73" s="63"/>
      <c r="AP73" s="64"/>
      <c r="AR73" s="62"/>
      <c r="AS73" s="63"/>
      <c r="AT73" s="63"/>
      <c r="AU73" s="64"/>
      <c r="AW73" s="62"/>
      <c r="AX73" s="63"/>
      <c r="AY73" s="63"/>
      <c r="AZ73" s="64"/>
    </row>
    <row r="74" spans="1:52" s="49" customFormat="1" ht="25.2" customHeight="1">
      <c r="A74" s="59"/>
      <c r="B74" s="80"/>
      <c r="C74" s="158"/>
      <c r="D74" s="164"/>
      <c r="E74" s="165"/>
      <c r="F74" s="166"/>
      <c r="G74" s="162"/>
      <c r="H74" s="162"/>
      <c r="I74" s="162"/>
      <c r="J74" s="62"/>
      <c r="K74" s="62"/>
      <c r="L74" s="62"/>
      <c r="M74" s="62"/>
      <c r="N74" s="62"/>
      <c r="O74" s="62"/>
      <c r="P74" s="62"/>
      <c r="Q74" s="62"/>
      <c r="R74" s="62"/>
      <c r="S74" s="62"/>
      <c r="T74" s="62"/>
      <c r="U74" s="62"/>
      <c r="V74" s="62"/>
      <c r="W74" s="62"/>
      <c r="X74" s="62"/>
      <c r="Y74" s="62"/>
      <c r="Z74" s="62"/>
      <c r="AA74" s="62"/>
      <c r="AB74" s="62"/>
      <c r="AC74" s="62"/>
      <c r="AD74" s="62"/>
      <c r="AE74" s="62"/>
      <c r="AF74" s="62"/>
      <c r="AG74" s="62"/>
      <c r="AH74" s="62"/>
      <c r="AI74" s="63"/>
      <c r="AJ74" s="63"/>
      <c r="AK74" s="64"/>
      <c r="AM74" s="62"/>
      <c r="AN74" s="63"/>
      <c r="AO74" s="63"/>
      <c r="AP74" s="64"/>
      <c r="AR74" s="62"/>
      <c r="AS74" s="63"/>
      <c r="AT74" s="63"/>
      <c r="AU74" s="64"/>
      <c r="AW74" s="62"/>
      <c r="AX74" s="63"/>
      <c r="AY74" s="63"/>
      <c r="AZ74" s="64"/>
    </row>
    <row r="75" spans="1:52" s="49" customFormat="1" ht="25.2" customHeight="1" thickBot="1">
      <c r="A75" s="59"/>
      <c r="B75" s="59"/>
      <c r="C75" s="60"/>
      <c r="D75" s="61"/>
      <c r="E75" s="62"/>
      <c r="F75" s="62"/>
      <c r="G75" s="62"/>
      <c r="H75" s="62"/>
      <c r="I75" s="62"/>
      <c r="J75" s="62"/>
      <c r="K75" s="63"/>
      <c r="L75" s="63"/>
      <c r="M75" s="64"/>
      <c r="N75" s="64"/>
      <c r="O75" s="64"/>
      <c r="P75" s="64"/>
      <c r="Q75" s="64"/>
      <c r="R75" s="64"/>
      <c r="S75" s="64"/>
      <c r="T75" s="64"/>
      <c r="U75" s="64"/>
      <c r="V75" s="64"/>
      <c r="W75" s="64"/>
      <c r="X75" s="64"/>
      <c r="Y75" s="64"/>
      <c r="Z75" s="64"/>
      <c r="AA75" s="64"/>
      <c r="AB75" s="64"/>
      <c r="AC75" s="64"/>
      <c r="AD75" s="64"/>
      <c r="AE75" s="64"/>
      <c r="AF75" s="64"/>
      <c r="AG75" s="64"/>
      <c r="AH75" s="64"/>
      <c r="AM75" s="64"/>
      <c r="AR75" s="64"/>
      <c r="AW75" s="64"/>
    </row>
    <row r="76" spans="1:52" s="49" customFormat="1" ht="48" customHeight="1" thickBot="1">
      <c r="A76" s="59"/>
      <c r="B76" s="282" t="s">
        <v>106</v>
      </c>
      <c r="C76" s="283"/>
      <c r="D76" s="283"/>
      <c r="E76" s="283"/>
      <c r="F76" s="283"/>
      <c r="G76" s="283"/>
      <c r="H76" s="283"/>
      <c r="I76" s="283"/>
      <c r="J76" s="283"/>
      <c r="K76" s="283"/>
      <c r="L76" s="283"/>
      <c r="M76" s="284"/>
      <c r="N76" s="322"/>
      <c r="O76" s="322"/>
      <c r="P76" s="322"/>
      <c r="Q76" s="322"/>
      <c r="R76" s="322"/>
      <c r="S76" s="322"/>
      <c r="T76" s="322"/>
      <c r="U76" s="322"/>
      <c r="V76" s="322"/>
      <c r="W76" s="322"/>
      <c r="X76" s="322"/>
      <c r="Y76" s="322"/>
      <c r="Z76" s="322"/>
      <c r="AA76" s="322"/>
      <c r="AB76" s="322"/>
      <c r="AC76" s="322"/>
      <c r="AD76" s="322"/>
      <c r="AE76" s="322"/>
      <c r="AF76" s="322"/>
      <c r="AG76" s="322"/>
      <c r="AH76" s="322"/>
      <c r="AM76" s="322"/>
      <c r="AR76" s="322"/>
      <c r="AW76" s="322"/>
    </row>
    <row r="77" spans="1:52" s="49" customFormat="1" ht="25.2" customHeight="1">
      <c r="A77" s="59"/>
      <c r="B77" s="262" t="s">
        <v>17</v>
      </c>
      <c r="C77" s="263"/>
      <c r="D77" s="263"/>
      <c r="E77" s="263"/>
      <c r="F77" s="263"/>
      <c r="G77" s="263"/>
      <c r="H77" s="263"/>
      <c r="I77" s="263"/>
      <c r="J77" s="263"/>
      <c r="K77" s="263"/>
      <c r="L77" s="263"/>
      <c r="M77" s="264"/>
      <c r="N77" s="323"/>
      <c r="O77" s="323"/>
      <c r="P77" s="323"/>
      <c r="Q77" s="323"/>
      <c r="R77" s="323"/>
      <c r="S77" s="323"/>
      <c r="T77" s="323"/>
      <c r="U77" s="323"/>
      <c r="V77" s="323"/>
      <c r="W77" s="323"/>
      <c r="X77" s="323"/>
      <c r="Y77" s="323"/>
      <c r="Z77" s="323"/>
      <c r="AA77" s="323"/>
      <c r="AB77" s="323"/>
      <c r="AC77" s="323"/>
      <c r="AD77" s="323"/>
      <c r="AE77" s="323"/>
      <c r="AF77" s="323"/>
      <c r="AG77" s="323"/>
      <c r="AH77" s="323"/>
      <c r="AM77" s="323"/>
      <c r="AR77" s="323"/>
      <c r="AW77" s="323"/>
    </row>
    <row r="78" spans="1:52" s="49" customFormat="1" ht="25.2" customHeight="1">
      <c r="A78" s="59"/>
      <c r="B78" s="265"/>
      <c r="C78" s="266"/>
      <c r="D78" s="266"/>
      <c r="E78" s="266"/>
      <c r="F78" s="266"/>
      <c r="G78" s="266"/>
      <c r="H78" s="266"/>
      <c r="I78" s="266"/>
      <c r="J78" s="266"/>
      <c r="K78" s="266"/>
      <c r="L78" s="266"/>
      <c r="M78" s="267"/>
      <c r="N78" s="323"/>
      <c r="O78" s="323"/>
      <c r="P78" s="323"/>
      <c r="Q78" s="323"/>
      <c r="R78" s="323"/>
      <c r="S78" s="323"/>
      <c r="T78" s="323"/>
      <c r="U78" s="323"/>
      <c r="V78" s="323"/>
      <c r="W78" s="323"/>
      <c r="X78" s="323"/>
      <c r="Y78" s="323"/>
      <c r="Z78" s="323"/>
      <c r="AA78" s="323"/>
      <c r="AB78" s="323"/>
      <c r="AC78" s="323"/>
      <c r="AD78" s="323"/>
      <c r="AE78" s="323"/>
      <c r="AF78" s="323"/>
      <c r="AG78" s="323"/>
      <c r="AH78" s="323"/>
      <c r="AM78" s="323"/>
      <c r="AR78" s="323"/>
      <c r="AW78" s="323"/>
    </row>
    <row r="79" spans="1:52" s="49" customFormat="1" ht="25.2" customHeight="1">
      <c r="A79" s="59"/>
      <c r="B79" s="265"/>
      <c r="C79" s="266"/>
      <c r="D79" s="266"/>
      <c r="E79" s="266"/>
      <c r="F79" s="266"/>
      <c r="G79" s="266"/>
      <c r="H79" s="266"/>
      <c r="I79" s="266"/>
      <c r="J79" s="266"/>
      <c r="K79" s="266"/>
      <c r="L79" s="266"/>
      <c r="M79" s="267"/>
      <c r="N79" s="323"/>
      <c r="O79" s="323"/>
      <c r="P79" s="323"/>
      <c r="Q79" s="323"/>
      <c r="R79" s="323"/>
      <c r="S79" s="323"/>
      <c r="T79" s="323"/>
      <c r="U79" s="323"/>
      <c r="V79" s="323"/>
      <c r="W79" s="323"/>
      <c r="X79" s="323"/>
      <c r="Y79" s="323"/>
      <c r="Z79" s="323"/>
      <c r="AA79" s="323"/>
      <c r="AB79" s="323"/>
      <c r="AC79" s="323"/>
      <c r="AD79" s="323"/>
      <c r="AE79" s="323"/>
      <c r="AF79" s="323"/>
      <c r="AG79" s="323"/>
      <c r="AH79" s="323"/>
      <c r="AM79" s="323"/>
      <c r="AR79" s="323"/>
      <c r="AW79" s="323"/>
    </row>
    <row r="80" spans="1:52" s="49" customFormat="1" ht="25.2" customHeight="1">
      <c r="A80" s="59"/>
      <c r="B80" s="265"/>
      <c r="C80" s="266"/>
      <c r="D80" s="266"/>
      <c r="E80" s="266"/>
      <c r="F80" s="266"/>
      <c r="G80" s="266"/>
      <c r="H80" s="266"/>
      <c r="I80" s="266"/>
      <c r="J80" s="266"/>
      <c r="K80" s="266"/>
      <c r="L80" s="266"/>
      <c r="M80" s="267"/>
      <c r="N80" s="323"/>
      <c r="O80" s="323"/>
      <c r="P80" s="323"/>
      <c r="Q80" s="323"/>
      <c r="R80" s="323"/>
      <c r="S80" s="323"/>
      <c r="T80" s="323"/>
      <c r="U80" s="323"/>
      <c r="V80" s="323"/>
      <c r="W80" s="323"/>
      <c r="X80" s="323"/>
      <c r="Y80" s="323"/>
      <c r="Z80" s="323"/>
      <c r="AA80" s="323"/>
      <c r="AB80" s="323"/>
      <c r="AC80" s="323"/>
      <c r="AD80" s="323"/>
      <c r="AE80" s="323"/>
      <c r="AF80" s="323"/>
      <c r="AG80" s="323"/>
      <c r="AH80" s="323"/>
      <c r="AM80" s="323"/>
      <c r="AR80" s="323"/>
      <c r="AW80" s="323"/>
    </row>
    <row r="81" spans="1:1378" s="49" customFormat="1" ht="25.2" customHeight="1">
      <c r="A81" s="59"/>
      <c r="B81" s="265"/>
      <c r="C81" s="266"/>
      <c r="D81" s="266"/>
      <c r="E81" s="266"/>
      <c r="F81" s="266"/>
      <c r="G81" s="266"/>
      <c r="H81" s="266"/>
      <c r="I81" s="266"/>
      <c r="J81" s="266"/>
      <c r="K81" s="266"/>
      <c r="L81" s="266"/>
      <c r="M81" s="267"/>
      <c r="N81" s="323"/>
      <c r="O81" s="323"/>
      <c r="P81" s="323"/>
      <c r="Q81" s="323"/>
      <c r="R81" s="323"/>
      <c r="S81" s="323"/>
      <c r="T81" s="323"/>
      <c r="U81" s="323"/>
      <c r="V81" s="323"/>
      <c r="W81" s="323"/>
      <c r="X81" s="323"/>
      <c r="Y81" s="323"/>
      <c r="Z81" s="323"/>
      <c r="AA81" s="323"/>
      <c r="AB81" s="323"/>
      <c r="AC81" s="323"/>
      <c r="AD81" s="323"/>
      <c r="AE81" s="323"/>
      <c r="AF81" s="323"/>
      <c r="AG81" s="323"/>
      <c r="AH81" s="323"/>
      <c r="AM81" s="323"/>
      <c r="AR81" s="323"/>
      <c r="AW81" s="323"/>
    </row>
    <row r="82" spans="1:1378" s="49" customFormat="1" ht="25.2" customHeight="1">
      <c r="A82" s="59"/>
      <c r="B82" s="265"/>
      <c r="C82" s="266"/>
      <c r="D82" s="266"/>
      <c r="E82" s="266"/>
      <c r="F82" s="266"/>
      <c r="G82" s="266"/>
      <c r="H82" s="266"/>
      <c r="I82" s="266"/>
      <c r="J82" s="266"/>
      <c r="K82" s="266"/>
      <c r="L82" s="266"/>
      <c r="M82" s="267"/>
      <c r="N82" s="323"/>
      <c r="O82" s="323"/>
      <c r="P82" s="323"/>
      <c r="Q82" s="323"/>
      <c r="R82" s="323"/>
      <c r="S82" s="323"/>
      <c r="T82" s="323"/>
      <c r="U82" s="323"/>
      <c r="V82" s="323"/>
      <c r="W82" s="323"/>
      <c r="X82" s="323"/>
      <c r="Y82" s="323"/>
      <c r="Z82" s="323"/>
      <c r="AA82" s="323"/>
      <c r="AB82" s="323"/>
      <c r="AC82" s="323"/>
      <c r="AD82" s="323"/>
      <c r="AE82" s="323"/>
      <c r="AF82" s="323"/>
      <c r="AG82" s="323"/>
      <c r="AH82" s="323"/>
      <c r="AM82" s="323"/>
      <c r="AR82" s="323"/>
      <c r="AW82" s="323"/>
    </row>
    <row r="83" spans="1:1378" s="49" customFormat="1" ht="25.2" customHeight="1">
      <c r="A83" s="59"/>
      <c r="B83" s="265"/>
      <c r="C83" s="266"/>
      <c r="D83" s="266"/>
      <c r="E83" s="266"/>
      <c r="F83" s="266"/>
      <c r="G83" s="266"/>
      <c r="H83" s="266"/>
      <c r="I83" s="266"/>
      <c r="J83" s="266"/>
      <c r="K83" s="266"/>
      <c r="L83" s="266"/>
      <c r="M83" s="267"/>
      <c r="N83" s="323"/>
      <c r="O83" s="323"/>
      <c r="P83" s="323"/>
      <c r="Q83" s="323"/>
      <c r="R83" s="323"/>
      <c r="S83" s="323"/>
      <c r="T83" s="323"/>
      <c r="U83" s="323"/>
      <c r="V83" s="323"/>
      <c r="W83" s="323"/>
      <c r="X83" s="323"/>
      <c r="Y83" s="323"/>
      <c r="Z83" s="323"/>
      <c r="AA83" s="323"/>
      <c r="AB83" s="323"/>
      <c r="AC83" s="323"/>
      <c r="AD83" s="323"/>
      <c r="AE83" s="323"/>
      <c r="AF83" s="323"/>
      <c r="AG83" s="323"/>
      <c r="AH83" s="323"/>
      <c r="AM83" s="323"/>
      <c r="AR83" s="323"/>
      <c r="AW83" s="323"/>
    </row>
    <row r="84" spans="1:1378" s="49" customFormat="1" ht="25.2" customHeight="1">
      <c r="A84" s="59"/>
      <c r="B84" s="265"/>
      <c r="C84" s="266"/>
      <c r="D84" s="266"/>
      <c r="E84" s="266"/>
      <c r="F84" s="266"/>
      <c r="G84" s="266"/>
      <c r="H84" s="266"/>
      <c r="I84" s="266"/>
      <c r="J84" s="266"/>
      <c r="K84" s="266"/>
      <c r="L84" s="266"/>
      <c r="M84" s="267"/>
      <c r="N84" s="323"/>
      <c r="O84" s="323"/>
      <c r="P84" s="323"/>
      <c r="Q84" s="323"/>
      <c r="R84" s="323"/>
      <c r="S84" s="323"/>
      <c r="T84" s="323"/>
      <c r="U84" s="323"/>
      <c r="V84" s="323"/>
      <c r="W84" s="323"/>
      <c r="X84" s="323"/>
      <c r="Y84" s="323"/>
      <c r="Z84" s="323"/>
      <c r="AA84" s="323"/>
      <c r="AB84" s="323"/>
      <c r="AC84" s="323"/>
      <c r="AD84" s="323"/>
      <c r="AE84" s="323"/>
      <c r="AF84" s="323"/>
      <c r="AG84" s="323"/>
      <c r="AH84" s="323"/>
      <c r="AM84" s="323"/>
      <c r="AR84" s="323"/>
      <c r="AW84" s="323"/>
    </row>
    <row r="85" spans="1:1378" s="49" customFormat="1" ht="25.2" customHeight="1">
      <c r="A85" s="59"/>
      <c r="B85" s="265"/>
      <c r="C85" s="266"/>
      <c r="D85" s="266"/>
      <c r="E85" s="266"/>
      <c r="F85" s="266"/>
      <c r="G85" s="266"/>
      <c r="H85" s="266"/>
      <c r="I85" s="266"/>
      <c r="J85" s="266"/>
      <c r="K85" s="266"/>
      <c r="L85" s="266"/>
      <c r="M85" s="267"/>
      <c r="N85" s="323"/>
      <c r="O85" s="323"/>
      <c r="P85" s="323"/>
      <c r="Q85" s="323"/>
      <c r="R85" s="323"/>
      <c r="S85" s="323"/>
      <c r="T85" s="323"/>
      <c r="U85" s="323"/>
      <c r="V85" s="323"/>
      <c r="W85" s="323"/>
      <c r="X85" s="323"/>
      <c r="Y85" s="323"/>
      <c r="Z85" s="323"/>
      <c r="AA85" s="323"/>
      <c r="AB85" s="323"/>
      <c r="AC85" s="323"/>
      <c r="AD85" s="323"/>
      <c r="AE85" s="323"/>
      <c r="AF85" s="323"/>
      <c r="AG85" s="323"/>
      <c r="AH85" s="323"/>
      <c r="AM85" s="323"/>
      <c r="AR85" s="323"/>
      <c r="AW85" s="323"/>
    </row>
    <row r="86" spans="1:1378">
      <c r="B86" s="265"/>
      <c r="C86" s="266"/>
      <c r="D86" s="266"/>
      <c r="E86" s="266"/>
      <c r="F86" s="266"/>
      <c r="G86" s="266"/>
      <c r="H86" s="266"/>
      <c r="I86" s="266"/>
      <c r="J86" s="266"/>
      <c r="K86" s="266"/>
      <c r="L86" s="266"/>
      <c r="M86" s="267"/>
      <c r="N86" s="323"/>
      <c r="O86" s="323"/>
      <c r="P86" s="323"/>
      <c r="Q86" s="323"/>
      <c r="R86" s="323"/>
      <c r="S86" s="323"/>
      <c r="T86" s="323"/>
      <c r="U86" s="323"/>
      <c r="V86" s="323"/>
      <c r="W86" s="323"/>
      <c r="X86" s="323"/>
      <c r="Y86" s="323"/>
      <c r="Z86" s="323"/>
      <c r="AA86" s="323"/>
      <c r="AB86" s="323"/>
      <c r="AC86" s="323"/>
      <c r="AD86" s="323"/>
      <c r="AE86" s="323"/>
      <c r="AF86" s="323"/>
      <c r="AG86" s="323"/>
      <c r="AH86" s="323"/>
      <c r="AM86" s="323"/>
      <c r="AR86" s="323"/>
      <c r="AW86" s="323"/>
    </row>
    <row r="87" spans="1:1378">
      <c r="B87" s="265"/>
      <c r="C87" s="266"/>
      <c r="D87" s="266"/>
      <c r="E87" s="266"/>
      <c r="F87" s="266"/>
      <c r="G87" s="266"/>
      <c r="H87" s="266"/>
      <c r="I87" s="266"/>
      <c r="J87" s="266"/>
      <c r="K87" s="266"/>
      <c r="L87" s="266"/>
      <c r="M87" s="267"/>
      <c r="N87" s="323"/>
      <c r="O87" s="323"/>
      <c r="P87" s="323"/>
      <c r="Q87" s="323"/>
      <c r="R87" s="323"/>
      <c r="S87" s="323"/>
      <c r="T87" s="323"/>
      <c r="U87" s="323"/>
      <c r="V87" s="323"/>
      <c r="W87" s="323"/>
      <c r="X87" s="323"/>
      <c r="Y87" s="323"/>
      <c r="Z87" s="323"/>
      <c r="AA87" s="323"/>
      <c r="AB87" s="323"/>
      <c r="AC87" s="323"/>
      <c r="AD87" s="323"/>
      <c r="AE87" s="323"/>
      <c r="AF87" s="323"/>
      <c r="AG87" s="323"/>
      <c r="AH87" s="323"/>
      <c r="AM87" s="323"/>
      <c r="AR87" s="323"/>
      <c r="AW87" s="323"/>
    </row>
    <row r="88" spans="1:1378">
      <c r="B88" s="265"/>
      <c r="C88" s="266"/>
      <c r="D88" s="266"/>
      <c r="E88" s="266"/>
      <c r="F88" s="266"/>
      <c r="G88" s="266"/>
      <c r="H88" s="266"/>
      <c r="I88" s="266"/>
      <c r="J88" s="266"/>
      <c r="K88" s="266"/>
      <c r="L88" s="266"/>
      <c r="M88" s="267"/>
      <c r="N88" s="323"/>
      <c r="O88" s="323"/>
      <c r="P88" s="323"/>
      <c r="Q88" s="323"/>
      <c r="R88" s="323"/>
      <c r="S88" s="323"/>
      <c r="T88" s="323"/>
      <c r="U88" s="323"/>
      <c r="V88" s="323"/>
      <c r="W88" s="323"/>
      <c r="X88" s="323"/>
      <c r="Y88" s="323"/>
      <c r="Z88" s="323"/>
      <c r="AA88" s="323"/>
      <c r="AB88" s="323"/>
      <c r="AC88" s="323"/>
      <c r="AD88" s="323"/>
      <c r="AE88" s="323"/>
      <c r="AF88" s="323"/>
      <c r="AG88" s="323"/>
      <c r="AH88" s="323"/>
      <c r="AM88" s="323"/>
      <c r="AR88" s="323"/>
      <c r="AW88" s="323"/>
    </row>
    <row r="89" spans="1:1378">
      <c r="B89" s="265"/>
      <c r="C89" s="266"/>
      <c r="D89" s="266"/>
      <c r="E89" s="266"/>
      <c r="F89" s="266"/>
      <c r="G89" s="266"/>
      <c r="H89" s="266"/>
      <c r="I89" s="266"/>
      <c r="J89" s="266"/>
      <c r="K89" s="266"/>
      <c r="L89" s="266"/>
      <c r="M89" s="267"/>
      <c r="N89" s="323"/>
      <c r="O89" s="323"/>
      <c r="P89" s="323"/>
      <c r="Q89" s="323"/>
      <c r="R89" s="323"/>
      <c r="S89" s="323"/>
      <c r="T89" s="323"/>
      <c r="U89" s="323"/>
      <c r="V89" s="323"/>
      <c r="W89" s="323"/>
      <c r="X89" s="323"/>
      <c r="Y89" s="323"/>
      <c r="Z89" s="323"/>
      <c r="AA89" s="323"/>
      <c r="AB89" s="323"/>
      <c r="AC89" s="323"/>
      <c r="AD89" s="323"/>
      <c r="AE89" s="323"/>
      <c r="AF89" s="323"/>
      <c r="AG89" s="323"/>
      <c r="AH89" s="323"/>
      <c r="AM89" s="323"/>
      <c r="AR89" s="323"/>
      <c r="AW89" s="323"/>
    </row>
    <row r="90" spans="1:1378">
      <c r="B90" s="265"/>
      <c r="C90" s="266"/>
      <c r="D90" s="266"/>
      <c r="E90" s="266"/>
      <c r="F90" s="266"/>
      <c r="G90" s="266"/>
      <c r="H90" s="266"/>
      <c r="I90" s="266"/>
      <c r="J90" s="266"/>
      <c r="K90" s="266"/>
      <c r="L90" s="266"/>
      <c r="M90" s="267"/>
      <c r="N90" s="323"/>
      <c r="O90" s="323"/>
      <c r="P90" s="323"/>
      <c r="Q90" s="323"/>
      <c r="R90" s="323"/>
      <c r="S90" s="323"/>
      <c r="T90" s="323"/>
      <c r="U90" s="323"/>
      <c r="V90" s="323"/>
      <c r="W90" s="323"/>
      <c r="X90" s="323"/>
      <c r="Y90" s="323"/>
      <c r="Z90" s="323"/>
      <c r="AA90" s="323"/>
      <c r="AB90" s="323"/>
      <c r="AC90" s="323"/>
      <c r="AD90" s="323"/>
      <c r="AE90" s="323"/>
      <c r="AF90" s="323"/>
      <c r="AG90" s="323"/>
      <c r="AH90" s="323"/>
      <c r="AM90" s="323"/>
      <c r="AR90" s="323"/>
      <c r="AW90" s="323"/>
    </row>
    <row r="91" spans="1:1378">
      <c r="B91" s="265"/>
      <c r="C91" s="266"/>
      <c r="D91" s="266"/>
      <c r="E91" s="266"/>
      <c r="F91" s="266"/>
      <c r="G91" s="266"/>
      <c r="H91" s="266"/>
      <c r="I91" s="266"/>
      <c r="J91" s="266"/>
      <c r="K91" s="266"/>
      <c r="L91" s="266"/>
      <c r="M91" s="267"/>
      <c r="N91" s="323"/>
      <c r="O91" s="323"/>
      <c r="P91" s="323"/>
      <c r="Q91" s="323"/>
      <c r="R91" s="323"/>
      <c r="S91" s="323"/>
      <c r="T91" s="323"/>
      <c r="U91" s="323"/>
      <c r="V91" s="323"/>
      <c r="W91" s="323"/>
      <c r="X91" s="323"/>
      <c r="Y91" s="323"/>
      <c r="Z91" s="323"/>
      <c r="AA91" s="323"/>
      <c r="AB91" s="323"/>
      <c r="AC91" s="323"/>
      <c r="AD91" s="323"/>
      <c r="AE91" s="323"/>
      <c r="AF91" s="323"/>
      <c r="AG91" s="323"/>
      <c r="AH91" s="323"/>
      <c r="AM91" s="323"/>
      <c r="AR91" s="323"/>
      <c r="AW91" s="323"/>
    </row>
    <row r="92" spans="1:1378" s="65" customFormat="1">
      <c r="A92" s="59"/>
      <c r="B92" s="265"/>
      <c r="C92" s="266"/>
      <c r="D92" s="266"/>
      <c r="E92" s="266"/>
      <c r="F92" s="266"/>
      <c r="G92" s="266"/>
      <c r="H92" s="266"/>
      <c r="I92" s="266"/>
      <c r="J92" s="266"/>
      <c r="K92" s="266"/>
      <c r="L92" s="266"/>
      <c r="M92" s="267"/>
      <c r="N92" s="323"/>
      <c r="O92" s="323"/>
      <c r="P92" s="323"/>
      <c r="Q92" s="323"/>
      <c r="R92" s="323"/>
      <c r="S92" s="323"/>
      <c r="T92" s="323"/>
      <c r="U92" s="323"/>
      <c r="V92" s="323"/>
      <c r="W92" s="323"/>
      <c r="X92" s="323"/>
      <c r="Y92" s="323"/>
      <c r="Z92" s="323"/>
      <c r="AA92" s="323"/>
      <c r="AB92" s="323"/>
      <c r="AC92" s="323"/>
      <c r="AD92" s="323"/>
      <c r="AE92" s="323"/>
      <c r="AF92" s="323"/>
      <c r="AG92" s="323"/>
      <c r="AH92" s="323"/>
      <c r="AM92" s="323"/>
      <c r="AR92" s="323"/>
      <c r="AW92" s="323"/>
      <c r="BB92" s="103"/>
      <c r="BC92" s="103"/>
      <c r="BE92" s="103"/>
      <c r="BF92" s="103"/>
      <c r="BG92" s="103"/>
      <c r="BH92" s="103"/>
      <c r="BI92" s="103"/>
      <c r="BJ92" s="103"/>
      <c r="BK92" s="103"/>
      <c r="BL92" s="103"/>
      <c r="BM92" s="103"/>
      <c r="BN92" s="103"/>
      <c r="BO92" s="103"/>
      <c r="BP92" s="103"/>
      <c r="BQ92" s="103"/>
      <c r="BR92" s="103"/>
      <c r="BS92" s="103"/>
      <c r="BT92" s="103"/>
      <c r="BU92" s="103"/>
      <c r="BV92" s="103"/>
      <c r="BW92" s="103"/>
      <c r="BX92" s="103"/>
      <c r="BY92" s="103"/>
      <c r="BZ92" s="103"/>
      <c r="CA92" s="103"/>
      <c r="CB92" s="103"/>
      <c r="CC92" s="103"/>
      <c r="CD92" s="103"/>
      <c r="CE92" s="103"/>
      <c r="CF92" s="103"/>
      <c r="CG92" s="103"/>
      <c r="CH92" s="103"/>
      <c r="CI92" s="103"/>
      <c r="CJ92" s="103"/>
      <c r="CK92" s="103"/>
      <c r="CL92" s="103"/>
      <c r="CM92" s="103"/>
      <c r="CN92" s="103"/>
      <c r="CO92" s="103"/>
      <c r="CP92" s="103"/>
      <c r="CQ92" s="103"/>
      <c r="CR92" s="103"/>
      <c r="CS92" s="103"/>
      <c r="CT92" s="103"/>
      <c r="CU92" s="103"/>
      <c r="CV92" s="103"/>
      <c r="CW92" s="103"/>
      <c r="CX92" s="103"/>
      <c r="CY92" s="103"/>
      <c r="CZ92" s="103"/>
      <c r="DA92" s="103"/>
      <c r="DB92" s="103"/>
      <c r="DC92" s="103"/>
      <c r="DD92" s="103"/>
      <c r="DE92" s="103"/>
      <c r="DF92" s="103"/>
      <c r="DG92" s="103"/>
      <c r="DH92" s="103"/>
      <c r="DI92" s="103"/>
      <c r="DJ92" s="103"/>
      <c r="DK92" s="103"/>
      <c r="DL92" s="103"/>
      <c r="DM92" s="103"/>
      <c r="DN92" s="103"/>
      <c r="DO92" s="103"/>
      <c r="DP92" s="103"/>
      <c r="DQ92" s="103"/>
      <c r="DR92" s="103"/>
      <c r="DS92" s="103"/>
      <c r="DT92" s="103"/>
      <c r="DU92" s="103"/>
      <c r="DV92" s="103"/>
      <c r="DW92" s="103"/>
      <c r="DX92" s="103"/>
      <c r="DY92" s="103"/>
      <c r="DZ92" s="103"/>
      <c r="EA92" s="103"/>
      <c r="EB92" s="103"/>
      <c r="EC92" s="103"/>
      <c r="ED92" s="103"/>
      <c r="EE92" s="103"/>
      <c r="EF92" s="103"/>
      <c r="EG92" s="103"/>
      <c r="EH92" s="103"/>
      <c r="EI92" s="103"/>
      <c r="EJ92" s="103"/>
      <c r="EK92" s="103"/>
      <c r="EL92" s="103"/>
      <c r="EM92" s="103"/>
      <c r="EN92" s="103"/>
      <c r="EO92" s="103"/>
      <c r="EP92" s="103"/>
      <c r="EQ92" s="103"/>
      <c r="ER92" s="103"/>
      <c r="ES92" s="103"/>
      <c r="ET92" s="103"/>
      <c r="EU92" s="103"/>
      <c r="EV92" s="103"/>
      <c r="EW92" s="103"/>
      <c r="EX92" s="103"/>
      <c r="EY92" s="103"/>
      <c r="EZ92" s="103"/>
      <c r="FA92" s="103"/>
      <c r="FB92" s="103"/>
      <c r="FC92" s="103"/>
      <c r="FD92" s="103"/>
      <c r="FE92" s="103"/>
      <c r="FF92" s="103"/>
      <c r="FG92" s="103"/>
      <c r="FH92" s="103"/>
      <c r="FI92" s="103"/>
      <c r="FJ92" s="103"/>
      <c r="FK92" s="103"/>
      <c r="FL92" s="103"/>
      <c r="FM92" s="103"/>
      <c r="FN92" s="103"/>
      <c r="FO92" s="103"/>
      <c r="FP92" s="103"/>
      <c r="FQ92" s="103"/>
      <c r="FR92" s="103"/>
      <c r="FS92" s="103"/>
      <c r="FT92" s="103"/>
      <c r="FU92" s="103"/>
      <c r="FV92" s="103"/>
      <c r="FW92" s="103"/>
      <c r="FX92" s="103"/>
      <c r="FY92" s="103"/>
      <c r="FZ92" s="103"/>
      <c r="GA92" s="103"/>
      <c r="GB92" s="103"/>
      <c r="GC92" s="103"/>
      <c r="GD92" s="103"/>
      <c r="GE92" s="103"/>
      <c r="GF92" s="103"/>
      <c r="GG92" s="103"/>
      <c r="GH92" s="103"/>
      <c r="GI92" s="103"/>
      <c r="GJ92" s="103"/>
      <c r="GK92" s="103"/>
      <c r="GL92" s="103"/>
      <c r="GM92" s="103"/>
      <c r="GN92" s="103"/>
      <c r="GO92" s="103"/>
      <c r="GP92" s="103"/>
      <c r="GQ92" s="103"/>
      <c r="GR92" s="103"/>
      <c r="GS92" s="103"/>
      <c r="GT92" s="103"/>
      <c r="GU92" s="103"/>
      <c r="GV92" s="103"/>
      <c r="GW92" s="103"/>
      <c r="GX92" s="103"/>
      <c r="GY92" s="103"/>
      <c r="GZ92" s="103"/>
      <c r="HA92" s="103"/>
      <c r="HB92" s="103"/>
      <c r="HC92" s="103"/>
      <c r="HD92" s="103"/>
      <c r="HE92" s="103"/>
      <c r="HF92" s="103"/>
      <c r="HG92" s="103"/>
      <c r="HH92" s="103"/>
      <c r="HI92" s="103"/>
      <c r="HJ92" s="103"/>
      <c r="HK92" s="103"/>
      <c r="HL92" s="103"/>
      <c r="HM92" s="103"/>
      <c r="HN92" s="103"/>
      <c r="HO92" s="103"/>
      <c r="HP92" s="103"/>
      <c r="HQ92" s="103"/>
      <c r="HR92" s="103"/>
      <c r="HS92" s="103"/>
      <c r="HT92" s="103"/>
      <c r="HU92" s="103"/>
      <c r="HV92" s="103"/>
      <c r="HW92" s="103"/>
      <c r="HX92" s="103"/>
      <c r="HY92" s="103"/>
      <c r="HZ92" s="103"/>
      <c r="IA92" s="103"/>
      <c r="IB92" s="103"/>
      <c r="IC92" s="103"/>
      <c r="ID92" s="103"/>
      <c r="IE92" s="103"/>
      <c r="IF92" s="103"/>
      <c r="IG92" s="103"/>
      <c r="IH92" s="103"/>
      <c r="II92" s="103"/>
      <c r="IJ92" s="103"/>
      <c r="IK92" s="103"/>
      <c r="IL92" s="103"/>
      <c r="IM92" s="103"/>
      <c r="IN92" s="103"/>
      <c r="IO92" s="103"/>
      <c r="IP92" s="103"/>
      <c r="IQ92" s="103"/>
      <c r="IR92" s="103"/>
      <c r="IS92" s="103"/>
      <c r="IT92" s="103"/>
      <c r="IU92" s="103"/>
      <c r="IV92" s="103"/>
      <c r="IW92" s="103"/>
      <c r="IX92" s="103"/>
      <c r="IY92" s="103"/>
      <c r="IZ92" s="103"/>
      <c r="JA92" s="103"/>
      <c r="JB92" s="103"/>
      <c r="JC92" s="103"/>
      <c r="JD92" s="103"/>
      <c r="JE92" s="103"/>
      <c r="JF92" s="103"/>
      <c r="JG92" s="103"/>
      <c r="JH92" s="103"/>
      <c r="JI92" s="103"/>
      <c r="JJ92" s="103"/>
      <c r="JK92" s="103"/>
      <c r="JL92" s="103"/>
      <c r="JM92" s="103"/>
      <c r="JN92" s="103"/>
      <c r="JO92" s="103"/>
      <c r="JP92" s="103"/>
      <c r="JQ92" s="103"/>
      <c r="JR92" s="103"/>
      <c r="JS92" s="103"/>
      <c r="JT92" s="103"/>
      <c r="JU92" s="103"/>
      <c r="JV92" s="103"/>
      <c r="JW92" s="103"/>
      <c r="JX92" s="103"/>
      <c r="JY92" s="103"/>
      <c r="JZ92" s="103"/>
      <c r="KA92" s="103"/>
      <c r="KB92" s="103"/>
      <c r="KC92" s="103"/>
      <c r="KD92" s="103"/>
      <c r="KE92" s="103"/>
      <c r="KF92" s="103"/>
      <c r="KG92" s="103"/>
      <c r="KH92" s="103"/>
      <c r="KI92" s="103"/>
      <c r="KJ92" s="103"/>
      <c r="KK92" s="103"/>
      <c r="KL92" s="103"/>
      <c r="KM92" s="103"/>
      <c r="KN92" s="103"/>
      <c r="KO92" s="103"/>
      <c r="KP92" s="103"/>
      <c r="KQ92" s="103"/>
      <c r="KR92" s="103"/>
      <c r="KS92" s="103"/>
      <c r="KT92" s="103"/>
      <c r="KU92" s="103"/>
      <c r="KV92" s="103"/>
      <c r="KW92" s="103"/>
      <c r="KX92" s="103"/>
      <c r="KY92" s="103"/>
      <c r="KZ92" s="103"/>
      <c r="LA92" s="103"/>
      <c r="LB92" s="103"/>
      <c r="LC92" s="103"/>
      <c r="LD92" s="103"/>
      <c r="LE92" s="103"/>
      <c r="LF92" s="103"/>
      <c r="LG92" s="103"/>
      <c r="LH92" s="103"/>
      <c r="LI92" s="103"/>
      <c r="LJ92" s="103"/>
      <c r="LK92" s="103"/>
      <c r="LL92" s="103"/>
      <c r="LM92" s="103"/>
      <c r="LN92" s="103"/>
      <c r="LO92" s="103"/>
      <c r="LP92" s="103"/>
      <c r="LQ92" s="103"/>
      <c r="LR92" s="103"/>
      <c r="LS92" s="103"/>
      <c r="LT92" s="103"/>
      <c r="LU92" s="103"/>
      <c r="LV92" s="103"/>
      <c r="LW92" s="103"/>
      <c r="LX92" s="103"/>
      <c r="LY92" s="103"/>
      <c r="LZ92" s="103"/>
      <c r="MA92" s="103"/>
      <c r="MB92" s="103"/>
      <c r="MC92" s="103"/>
      <c r="MD92" s="103"/>
      <c r="ME92" s="103"/>
      <c r="MF92" s="103"/>
      <c r="MG92" s="103"/>
      <c r="MH92" s="103"/>
      <c r="MI92" s="103"/>
      <c r="MJ92" s="103"/>
      <c r="MK92" s="103"/>
      <c r="ML92" s="103"/>
      <c r="MM92" s="103"/>
      <c r="MN92" s="103"/>
      <c r="MO92" s="103"/>
      <c r="MP92" s="103"/>
      <c r="MQ92" s="103"/>
      <c r="MR92" s="103"/>
      <c r="MS92" s="103"/>
      <c r="MT92" s="103"/>
      <c r="MU92" s="103"/>
      <c r="MV92" s="103"/>
      <c r="MW92" s="103"/>
      <c r="MX92" s="103"/>
      <c r="MY92" s="103"/>
      <c r="MZ92" s="103"/>
      <c r="NA92" s="103"/>
      <c r="NB92" s="103"/>
      <c r="NC92" s="103"/>
      <c r="ND92" s="103"/>
      <c r="NE92" s="103"/>
      <c r="NF92" s="103"/>
      <c r="NG92" s="103"/>
      <c r="NH92" s="103"/>
      <c r="NI92" s="103"/>
      <c r="NJ92" s="103"/>
      <c r="NK92" s="103"/>
      <c r="NL92" s="103"/>
      <c r="NM92" s="103"/>
      <c r="NN92" s="103"/>
      <c r="NO92" s="103"/>
      <c r="NP92" s="103"/>
      <c r="NQ92" s="103"/>
      <c r="NR92" s="103"/>
      <c r="NS92" s="103"/>
      <c r="NT92" s="103"/>
      <c r="NU92" s="103"/>
      <c r="NV92" s="103"/>
      <c r="NW92" s="103"/>
      <c r="NX92" s="103"/>
      <c r="NY92" s="103"/>
      <c r="NZ92" s="103"/>
      <c r="OA92" s="103"/>
      <c r="OB92" s="103"/>
      <c r="OC92" s="103"/>
      <c r="OD92" s="103"/>
      <c r="OE92" s="103"/>
      <c r="OF92" s="103"/>
      <c r="OG92" s="103"/>
      <c r="OH92" s="103"/>
      <c r="OI92" s="103"/>
      <c r="OJ92" s="103"/>
      <c r="OK92" s="103"/>
      <c r="OL92" s="103"/>
      <c r="OM92" s="103"/>
      <c r="ON92" s="103"/>
      <c r="OO92" s="103"/>
      <c r="OP92" s="103"/>
      <c r="OQ92" s="103"/>
      <c r="OR92" s="103"/>
      <c r="OS92" s="103"/>
      <c r="OT92" s="103"/>
      <c r="OU92" s="103"/>
      <c r="OV92" s="103"/>
      <c r="OW92" s="103"/>
      <c r="OX92" s="103"/>
      <c r="OY92" s="103"/>
      <c r="OZ92" s="103"/>
      <c r="PA92" s="103"/>
      <c r="PB92" s="103"/>
      <c r="PC92" s="103"/>
      <c r="PD92" s="103"/>
      <c r="PE92" s="103"/>
      <c r="PF92" s="103"/>
      <c r="PG92" s="103"/>
      <c r="PH92" s="103"/>
      <c r="PI92" s="103"/>
      <c r="PJ92" s="103"/>
      <c r="PK92" s="103"/>
      <c r="PL92" s="103"/>
      <c r="PM92" s="103"/>
      <c r="PN92" s="103"/>
      <c r="PO92" s="103"/>
      <c r="PP92" s="103"/>
      <c r="PQ92" s="103"/>
      <c r="PR92" s="103"/>
      <c r="PS92" s="103"/>
      <c r="PT92" s="103"/>
      <c r="PU92" s="103"/>
      <c r="PV92" s="103"/>
      <c r="PW92" s="103"/>
      <c r="PX92" s="103"/>
      <c r="PY92" s="103"/>
      <c r="PZ92" s="103"/>
      <c r="QA92" s="103"/>
      <c r="QB92" s="103"/>
      <c r="QC92" s="103"/>
      <c r="QD92" s="103"/>
      <c r="QE92" s="103"/>
      <c r="QF92" s="103"/>
      <c r="QG92" s="103"/>
      <c r="QH92" s="103"/>
      <c r="QI92" s="103"/>
      <c r="QJ92" s="103"/>
      <c r="QK92" s="103"/>
      <c r="QL92" s="103"/>
      <c r="QM92" s="103"/>
      <c r="QN92" s="103"/>
      <c r="QO92" s="103"/>
      <c r="QP92" s="103"/>
      <c r="QQ92" s="103"/>
      <c r="QR92" s="103"/>
      <c r="QS92" s="103"/>
      <c r="QT92" s="103"/>
      <c r="QU92" s="103"/>
      <c r="QV92" s="103"/>
      <c r="QW92" s="103"/>
      <c r="QX92" s="103"/>
      <c r="QY92" s="103"/>
      <c r="QZ92" s="103"/>
      <c r="RA92" s="103"/>
      <c r="RB92" s="103"/>
      <c r="RC92" s="103"/>
      <c r="RD92" s="103"/>
      <c r="RE92" s="103"/>
      <c r="RF92" s="103"/>
      <c r="RG92" s="103"/>
      <c r="RH92" s="103"/>
      <c r="RI92" s="103"/>
      <c r="RJ92" s="103"/>
      <c r="RK92" s="103"/>
      <c r="RL92" s="103"/>
      <c r="RM92" s="103"/>
      <c r="RN92" s="103"/>
      <c r="RO92" s="103"/>
      <c r="RP92" s="103"/>
      <c r="RQ92" s="103"/>
      <c r="RR92" s="103"/>
      <c r="RS92" s="103"/>
      <c r="RT92" s="103"/>
      <c r="RU92" s="103"/>
      <c r="RV92" s="103"/>
      <c r="RW92" s="103"/>
      <c r="RX92" s="103"/>
      <c r="RY92" s="103"/>
      <c r="RZ92" s="103"/>
      <c r="SA92" s="103"/>
      <c r="SB92" s="103"/>
      <c r="SC92" s="103"/>
      <c r="SD92" s="103"/>
      <c r="SE92" s="103"/>
      <c r="SF92" s="103"/>
      <c r="SG92" s="103"/>
      <c r="SH92" s="103"/>
      <c r="SI92" s="103"/>
      <c r="SJ92" s="103"/>
      <c r="SK92" s="103"/>
      <c r="SL92" s="103"/>
      <c r="SM92" s="103"/>
      <c r="SN92" s="103"/>
      <c r="SO92" s="103"/>
      <c r="SP92" s="103"/>
      <c r="SQ92" s="103"/>
      <c r="SR92" s="103"/>
      <c r="SS92" s="103"/>
      <c r="ST92" s="103"/>
      <c r="SU92" s="103"/>
      <c r="SV92" s="103"/>
      <c r="SW92" s="103"/>
      <c r="SX92" s="103"/>
      <c r="SY92" s="103"/>
      <c r="SZ92" s="103"/>
      <c r="TA92" s="103"/>
      <c r="TB92" s="103"/>
      <c r="TC92" s="103"/>
      <c r="TD92" s="103"/>
      <c r="TE92" s="103"/>
      <c r="TF92" s="103"/>
      <c r="TG92" s="103"/>
      <c r="TH92" s="103"/>
      <c r="TI92" s="103"/>
      <c r="TJ92" s="103"/>
      <c r="TK92" s="103"/>
      <c r="TL92" s="103"/>
      <c r="TM92" s="103"/>
      <c r="TN92" s="103"/>
      <c r="TO92" s="103"/>
      <c r="TP92" s="103"/>
      <c r="TQ92" s="103"/>
      <c r="TR92" s="103"/>
      <c r="TS92" s="103"/>
      <c r="TT92" s="103"/>
      <c r="TU92" s="103"/>
      <c r="TV92" s="103"/>
      <c r="TW92" s="103"/>
      <c r="TX92" s="103"/>
      <c r="TY92" s="103"/>
      <c r="TZ92" s="103"/>
      <c r="UA92" s="103"/>
      <c r="UB92" s="103"/>
      <c r="UC92" s="103"/>
      <c r="UD92" s="103"/>
      <c r="UE92" s="103"/>
      <c r="UF92" s="103"/>
      <c r="UG92" s="103"/>
      <c r="UH92" s="103"/>
      <c r="UI92" s="103"/>
      <c r="UJ92" s="103"/>
      <c r="UK92" s="103"/>
      <c r="UL92" s="103"/>
      <c r="UM92" s="103"/>
      <c r="UN92" s="103"/>
      <c r="UO92" s="103"/>
      <c r="UP92" s="103"/>
      <c r="UQ92" s="103"/>
      <c r="UR92" s="103"/>
      <c r="US92" s="103"/>
      <c r="UT92" s="103"/>
      <c r="UU92" s="103"/>
      <c r="UV92" s="103"/>
      <c r="UW92" s="103"/>
      <c r="UX92" s="103"/>
      <c r="UY92" s="103"/>
      <c r="UZ92" s="103"/>
      <c r="VA92" s="103"/>
      <c r="VB92" s="103"/>
      <c r="VC92" s="103"/>
      <c r="VD92" s="103"/>
      <c r="VE92" s="103"/>
      <c r="VF92" s="103"/>
      <c r="VG92" s="103"/>
      <c r="VH92" s="103"/>
      <c r="VI92" s="103"/>
      <c r="VJ92" s="103"/>
      <c r="VK92" s="103"/>
      <c r="VL92" s="103"/>
      <c r="VM92" s="103"/>
      <c r="VN92" s="103"/>
      <c r="VO92" s="103"/>
      <c r="VP92" s="103"/>
      <c r="VQ92" s="103"/>
      <c r="VR92" s="103"/>
      <c r="VS92" s="103"/>
      <c r="VT92" s="103"/>
      <c r="VU92" s="103"/>
      <c r="VV92" s="103"/>
      <c r="VW92" s="103"/>
      <c r="VX92" s="103"/>
      <c r="VY92" s="103"/>
      <c r="VZ92" s="103"/>
      <c r="WA92" s="103"/>
      <c r="WB92" s="103"/>
      <c r="WC92" s="103"/>
      <c r="WD92" s="103"/>
      <c r="WE92" s="103"/>
      <c r="WF92" s="103"/>
      <c r="WG92" s="103"/>
      <c r="WH92" s="103"/>
      <c r="WI92" s="103"/>
      <c r="WJ92" s="103"/>
      <c r="WK92" s="103"/>
      <c r="WL92" s="103"/>
      <c r="WM92" s="103"/>
      <c r="WN92" s="103"/>
      <c r="WO92" s="103"/>
      <c r="WP92" s="103"/>
      <c r="WQ92" s="103"/>
      <c r="WR92" s="103"/>
      <c r="WS92" s="103"/>
      <c r="WT92" s="103"/>
      <c r="WU92" s="103"/>
      <c r="WV92" s="103"/>
      <c r="WW92" s="103"/>
      <c r="WX92" s="103"/>
      <c r="WY92" s="103"/>
      <c r="WZ92" s="103"/>
      <c r="XA92" s="103"/>
      <c r="XB92" s="103"/>
      <c r="XC92" s="103"/>
      <c r="XD92" s="103"/>
      <c r="XE92" s="103"/>
      <c r="XF92" s="103"/>
      <c r="XG92" s="103"/>
      <c r="XH92" s="103"/>
      <c r="XI92" s="103"/>
      <c r="XJ92" s="103"/>
      <c r="XK92" s="103"/>
      <c r="XL92" s="103"/>
      <c r="XM92" s="103"/>
      <c r="XN92" s="103"/>
      <c r="XO92" s="103"/>
      <c r="XP92" s="103"/>
      <c r="XQ92" s="103"/>
      <c r="XR92" s="103"/>
      <c r="XS92" s="103"/>
      <c r="XT92" s="103"/>
      <c r="XU92" s="103"/>
      <c r="XV92" s="103"/>
      <c r="XW92" s="103"/>
      <c r="XX92" s="103"/>
      <c r="XY92" s="103"/>
      <c r="XZ92" s="103"/>
      <c r="YA92" s="103"/>
      <c r="YB92" s="103"/>
      <c r="YC92" s="103"/>
      <c r="YD92" s="103"/>
      <c r="YE92" s="103"/>
      <c r="YF92" s="103"/>
      <c r="YG92" s="103"/>
      <c r="YH92" s="103"/>
      <c r="YI92" s="103"/>
      <c r="YJ92" s="103"/>
      <c r="YK92" s="103"/>
      <c r="YL92" s="103"/>
      <c r="YM92" s="103"/>
      <c r="YN92" s="103"/>
      <c r="YO92" s="103"/>
      <c r="YP92" s="103"/>
      <c r="YQ92" s="103"/>
      <c r="YR92" s="103"/>
      <c r="YS92" s="103"/>
      <c r="YT92" s="103"/>
      <c r="YU92" s="103"/>
      <c r="YV92" s="103"/>
      <c r="YW92" s="103"/>
      <c r="YX92" s="103"/>
      <c r="YY92" s="103"/>
      <c r="YZ92" s="103"/>
      <c r="ZA92" s="103"/>
      <c r="ZB92" s="103"/>
      <c r="ZC92" s="103"/>
      <c r="ZD92" s="103"/>
      <c r="ZE92" s="103"/>
      <c r="ZF92" s="103"/>
      <c r="ZG92" s="103"/>
      <c r="ZH92" s="103"/>
      <c r="ZI92" s="103"/>
      <c r="ZJ92" s="103"/>
      <c r="ZK92" s="103"/>
      <c r="ZL92" s="103"/>
      <c r="ZM92" s="103"/>
      <c r="ZN92" s="103"/>
      <c r="ZO92" s="103"/>
      <c r="ZP92" s="103"/>
      <c r="ZQ92" s="103"/>
      <c r="ZR92" s="103"/>
      <c r="ZS92" s="103"/>
      <c r="ZT92" s="103"/>
      <c r="ZU92" s="103"/>
      <c r="ZV92" s="103"/>
      <c r="ZW92" s="103"/>
      <c r="ZX92" s="103"/>
      <c r="ZY92" s="103"/>
      <c r="ZZ92" s="103"/>
      <c r="AAA92" s="103"/>
      <c r="AAB92" s="103"/>
      <c r="AAC92" s="103"/>
      <c r="AAD92" s="103"/>
      <c r="AAE92" s="103"/>
      <c r="AAF92" s="103"/>
      <c r="AAG92" s="103"/>
      <c r="AAH92" s="103"/>
      <c r="AAI92" s="103"/>
      <c r="AAJ92" s="103"/>
      <c r="AAK92" s="103"/>
      <c r="AAL92" s="103"/>
      <c r="AAM92" s="103"/>
      <c r="AAN92" s="103"/>
      <c r="AAO92" s="103"/>
      <c r="AAP92" s="103"/>
      <c r="AAQ92" s="103"/>
      <c r="AAR92" s="103"/>
      <c r="AAS92" s="103"/>
      <c r="AAT92" s="103"/>
      <c r="AAU92" s="103"/>
      <c r="AAV92" s="103"/>
      <c r="AAW92" s="103"/>
      <c r="AAX92" s="103"/>
      <c r="AAY92" s="103"/>
      <c r="AAZ92" s="103"/>
      <c r="ABA92" s="103"/>
      <c r="ABB92" s="103"/>
      <c r="ABC92" s="103"/>
      <c r="ABD92" s="103"/>
      <c r="ABE92" s="103"/>
      <c r="ABF92" s="103"/>
      <c r="ABG92" s="103"/>
      <c r="ABH92" s="103"/>
      <c r="ABI92" s="103"/>
      <c r="ABJ92" s="103"/>
      <c r="ABK92" s="103"/>
      <c r="ABL92" s="103"/>
      <c r="ABM92" s="103"/>
      <c r="ABN92" s="103"/>
      <c r="ABO92" s="103"/>
      <c r="ABP92" s="103"/>
      <c r="ABQ92" s="103"/>
      <c r="ABR92" s="103"/>
      <c r="ABS92" s="103"/>
      <c r="ABT92" s="103"/>
      <c r="ABU92" s="103"/>
      <c r="ABV92" s="103"/>
      <c r="ABW92" s="103"/>
      <c r="ABX92" s="103"/>
      <c r="ABY92" s="103"/>
      <c r="ABZ92" s="103"/>
      <c r="ACA92" s="103"/>
      <c r="ACB92" s="103"/>
      <c r="ACC92" s="103"/>
      <c r="ACD92" s="103"/>
      <c r="ACE92" s="103"/>
      <c r="ACF92" s="103"/>
      <c r="ACG92" s="103"/>
      <c r="ACH92" s="103"/>
      <c r="ACI92" s="103"/>
      <c r="ACJ92" s="103"/>
      <c r="ACK92" s="103"/>
      <c r="ACL92" s="103"/>
      <c r="ACM92" s="103"/>
      <c r="ACN92" s="103"/>
      <c r="ACO92" s="103"/>
      <c r="ACP92" s="103"/>
      <c r="ACQ92" s="103"/>
      <c r="ACR92" s="103"/>
      <c r="ACS92" s="103"/>
      <c r="ACT92" s="103"/>
      <c r="ACU92" s="103"/>
      <c r="ACV92" s="103"/>
      <c r="ACW92" s="103"/>
      <c r="ACX92" s="103"/>
      <c r="ACY92" s="103"/>
      <c r="ACZ92" s="103"/>
      <c r="ADA92" s="103"/>
      <c r="ADB92" s="103"/>
      <c r="ADC92" s="103"/>
      <c r="ADD92" s="103"/>
      <c r="ADE92" s="103"/>
      <c r="ADF92" s="103"/>
      <c r="ADG92" s="103"/>
      <c r="ADH92" s="103"/>
      <c r="ADI92" s="103"/>
      <c r="ADJ92" s="103"/>
      <c r="ADK92" s="103"/>
      <c r="ADL92" s="103"/>
      <c r="ADM92" s="103"/>
      <c r="ADN92" s="103"/>
      <c r="ADO92" s="103"/>
      <c r="ADP92" s="103"/>
      <c r="ADQ92" s="103"/>
      <c r="ADR92" s="103"/>
      <c r="ADS92" s="103"/>
      <c r="ADT92" s="103"/>
      <c r="ADU92" s="103"/>
      <c r="ADV92" s="103"/>
      <c r="ADW92" s="103"/>
      <c r="ADX92" s="103"/>
      <c r="ADY92" s="103"/>
      <c r="ADZ92" s="103"/>
      <c r="AEA92" s="103"/>
      <c r="AEB92" s="103"/>
      <c r="AEC92" s="103"/>
      <c r="AED92" s="103"/>
      <c r="AEE92" s="103"/>
      <c r="AEF92" s="103"/>
      <c r="AEG92" s="103"/>
      <c r="AEH92" s="103"/>
      <c r="AEI92" s="103"/>
      <c r="AEJ92" s="103"/>
      <c r="AEK92" s="103"/>
      <c r="AEL92" s="103"/>
      <c r="AEM92" s="103"/>
      <c r="AEN92" s="103"/>
      <c r="AEO92" s="103"/>
      <c r="AEP92" s="103"/>
      <c r="AEQ92" s="103"/>
      <c r="AER92" s="103"/>
      <c r="AES92" s="103"/>
      <c r="AET92" s="103"/>
      <c r="AEU92" s="103"/>
      <c r="AEV92" s="103"/>
      <c r="AEW92" s="103"/>
      <c r="AEX92" s="103"/>
      <c r="AEY92" s="103"/>
      <c r="AEZ92" s="103"/>
      <c r="AFA92" s="103"/>
      <c r="AFB92" s="103"/>
      <c r="AFC92" s="103"/>
      <c r="AFD92" s="103"/>
      <c r="AFE92" s="103"/>
      <c r="AFF92" s="103"/>
      <c r="AFG92" s="103"/>
      <c r="AFH92" s="103"/>
      <c r="AFI92" s="103"/>
      <c r="AFJ92" s="103"/>
      <c r="AFK92" s="103"/>
      <c r="AFL92" s="103"/>
      <c r="AFM92" s="103"/>
      <c r="AFN92" s="103"/>
      <c r="AFO92" s="103"/>
      <c r="AFP92" s="103"/>
      <c r="AFQ92" s="103"/>
      <c r="AFR92" s="103"/>
      <c r="AFS92" s="103"/>
      <c r="AFT92" s="103"/>
      <c r="AFU92" s="103"/>
      <c r="AFV92" s="103"/>
      <c r="AFW92" s="103"/>
      <c r="AFX92" s="103"/>
      <c r="AFY92" s="103"/>
      <c r="AFZ92" s="103"/>
      <c r="AGA92" s="103"/>
      <c r="AGB92" s="103"/>
      <c r="AGC92" s="103"/>
      <c r="AGD92" s="103"/>
      <c r="AGE92" s="103"/>
      <c r="AGF92" s="103"/>
      <c r="AGG92" s="103"/>
      <c r="AGH92" s="103"/>
      <c r="AGI92" s="103"/>
      <c r="AGJ92" s="103"/>
      <c r="AGK92" s="103"/>
      <c r="AGL92" s="103"/>
      <c r="AGM92" s="103"/>
      <c r="AGN92" s="103"/>
      <c r="AGO92" s="103"/>
      <c r="AGP92" s="103"/>
      <c r="AGQ92" s="103"/>
      <c r="AGR92" s="103"/>
      <c r="AGS92" s="103"/>
      <c r="AGT92" s="103"/>
      <c r="AGU92" s="103"/>
      <c r="AGV92" s="103"/>
      <c r="AGW92" s="103"/>
      <c r="AGX92" s="103"/>
      <c r="AGY92" s="103"/>
      <c r="AGZ92" s="103"/>
      <c r="AHA92" s="103"/>
      <c r="AHB92" s="103"/>
      <c r="AHC92" s="103"/>
      <c r="AHD92" s="103"/>
      <c r="AHE92" s="103"/>
      <c r="AHF92" s="103"/>
      <c r="AHG92" s="103"/>
      <c r="AHH92" s="103"/>
      <c r="AHI92" s="103"/>
      <c r="AHJ92" s="103"/>
      <c r="AHK92" s="103"/>
      <c r="AHL92" s="103"/>
      <c r="AHM92" s="103"/>
      <c r="AHN92" s="103"/>
      <c r="AHO92" s="103"/>
      <c r="AHP92" s="103"/>
      <c r="AHQ92" s="103"/>
      <c r="AHR92" s="103"/>
      <c r="AHS92" s="103"/>
      <c r="AHT92" s="103"/>
      <c r="AHU92" s="103"/>
      <c r="AHV92" s="103"/>
      <c r="AHW92" s="103"/>
      <c r="AHX92" s="103"/>
      <c r="AHY92" s="103"/>
      <c r="AHZ92" s="103"/>
      <c r="AIA92" s="103"/>
      <c r="AIB92" s="103"/>
      <c r="AIC92" s="103"/>
      <c r="AID92" s="103"/>
      <c r="AIE92" s="103"/>
      <c r="AIF92" s="103"/>
      <c r="AIG92" s="103"/>
      <c r="AIH92" s="103"/>
      <c r="AII92" s="103"/>
      <c r="AIJ92" s="103"/>
      <c r="AIK92" s="103"/>
      <c r="AIL92" s="103"/>
      <c r="AIM92" s="103"/>
      <c r="AIN92" s="103"/>
      <c r="AIO92" s="103"/>
      <c r="AIP92" s="103"/>
      <c r="AIQ92" s="103"/>
      <c r="AIR92" s="103"/>
      <c r="AIS92" s="103"/>
      <c r="AIT92" s="103"/>
      <c r="AIU92" s="103"/>
      <c r="AIV92" s="103"/>
      <c r="AIW92" s="103"/>
      <c r="AIX92" s="103"/>
      <c r="AIY92" s="103"/>
      <c r="AIZ92" s="103"/>
      <c r="AJA92" s="103"/>
      <c r="AJB92" s="103"/>
      <c r="AJC92" s="103"/>
      <c r="AJD92" s="103"/>
      <c r="AJE92" s="103"/>
      <c r="AJF92" s="103"/>
      <c r="AJG92" s="103"/>
      <c r="AJH92" s="103"/>
      <c r="AJI92" s="103"/>
      <c r="AJJ92" s="103"/>
      <c r="AJK92" s="103"/>
      <c r="AJL92" s="103"/>
      <c r="AJM92" s="103"/>
      <c r="AJN92" s="103"/>
      <c r="AJO92" s="103"/>
      <c r="AJP92" s="103"/>
      <c r="AJQ92" s="103"/>
      <c r="AJR92" s="103"/>
      <c r="AJS92" s="103"/>
      <c r="AJT92" s="103"/>
      <c r="AJU92" s="103"/>
      <c r="AJV92" s="103"/>
      <c r="AJW92" s="103"/>
      <c r="AJX92" s="103"/>
      <c r="AJY92" s="103"/>
      <c r="AJZ92" s="103"/>
      <c r="AKA92" s="103"/>
      <c r="AKB92" s="103"/>
      <c r="AKC92" s="103"/>
      <c r="AKD92" s="103"/>
      <c r="AKE92" s="103"/>
      <c r="AKF92" s="103"/>
      <c r="AKG92" s="103"/>
      <c r="AKH92" s="103"/>
      <c r="AKI92" s="103"/>
      <c r="AKJ92" s="103"/>
      <c r="AKK92" s="103"/>
      <c r="AKL92" s="103"/>
      <c r="AKM92" s="103"/>
      <c r="AKN92" s="103"/>
      <c r="AKO92" s="103"/>
      <c r="AKP92" s="103"/>
      <c r="AKQ92" s="103"/>
      <c r="AKR92" s="103"/>
      <c r="AKS92" s="103"/>
      <c r="AKT92" s="103"/>
      <c r="AKU92" s="103"/>
      <c r="AKV92" s="103"/>
      <c r="AKW92" s="103"/>
      <c r="AKX92" s="103"/>
      <c r="AKY92" s="103"/>
      <c r="AKZ92" s="103"/>
      <c r="ALA92" s="103"/>
      <c r="ALB92" s="103"/>
      <c r="ALC92" s="103"/>
      <c r="ALD92" s="103"/>
      <c r="ALE92" s="103"/>
      <c r="ALF92" s="103"/>
      <c r="ALG92" s="103"/>
      <c r="ALH92" s="103"/>
      <c r="ALI92" s="103"/>
      <c r="ALJ92" s="103"/>
      <c r="ALK92" s="103"/>
      <c r="ALL92" s="103"/>
      <c r="ALM92" s="103"/>
      <c r="ALN92" s="103"/>
      <c r="ALO92" s="103"/>
      <c r="ALP92" s="103"/>
      <c r="ALQ92" s="103"/>
      <c r="ALR92" s="103"/>
      <c r="ALS92" s="103"/>
      <c r="ALT92" s="103"/>
      <c r="ALU92" s="103"/>
      <c r="ALV92" s="103"/>
      <c r="ALW92" s="103"/>
      <c r="ALX92" s="103"/>
      <c r="ALY92" s="103"/>
      <c r="ALZ92" s="103"/>
      <c r="AMA92" s="103"/>
      <c r="AMB92" s="103"/>
      <c r="AMC92" s="103"/>
      <c r="AMD92" s="103"/>
      <c r="AME92" s="103"/>
      <c r="AMF92" s="103"/>
      <c r="AMG92" s="103"/>
      <c r="AMH92" s="103"/>
      <c r="AMI92" s="103"/>
      <c r="AMJ92" s="103"/>
      <c r="AMK92" s="103"/>
      <c r="AML92" s="103"/>
      <c r="AMM92" s="103"/>
      <c r="AMN92" s="103"/>
      <c r="AMO92" s="103"/>
      <c r="AMP92" s="103"/>
      <c r="AMQ92" s="103"/>
      <c r="AMR92" s="103"/>
      <c r="AMS92" s="103"/>
      <c r="AMT92" s="103"/>
      <c r="AMU92" s="103"/>
      <c r="AMV92" s="103"/>
      <c r="AMW92" s="103"/>
      <c r="AMX92" s="103"/>
      <c r="AMY92" s="103"/>
      <c r="AMZ92" s="103"/>
      <c r="ANA92" s="103"/>
      <c r="ANB92" s="103"/>
      <c r="ANC92" s="103"/>
      <c r="AND92" s="103"/>
      <c r="ANE92" s="103"/>
      <c r="ANF92" s="103"/>
      <c r="ANG92" s="103"/>
      <c r="ANH92" s="103"/>
      <c r="ANI92" s="103"/>
      <c r="ANJ92" s="103"/>
      <c r="ANK92" s="103"/>
      <c r="ANL92" s="103"/>
      <c r="ANM92" s="103"/>
      <c r="ANN92" s="103"/>
      <c r="ANO92" s="103"/>
      <c r="ANP92" s="103"/>
      <c r="ANQ92" s="103"/>
      <c r="ANR92" s="103"/>
      <c r="ANS92" s="103"/>
      <c r="ANT92" s="103"/>
      <c r="ANU92" s="103"/>
      <c r="ANV92" s="103"/>
      <c r="ANW92" s="103"/>
      <c r="ANX92" s="103"/>
      <c r="ANY92" s="103"/>
      <c r="ANZ92" s="103"/>
      <c r="AOA92" s="103"/>
      <c r="AOB92" s="103"/>
      <c r="AOC92" s="103"/>
      <c r="AOD92" s="103"/>
      <c r="AOE92" s="103"/>
      <c r="AOF92" s="103"/>
      <c r="AOG92" s="103"/>
      <c r="AOH92" s="103"/>
      <c r="AOI92" s="103"/>
      <c r="AOJ92" s="103"/>
      <c r="AOK92" s="103"/>
      <c r="AOL92" s="103"/>
      <c r="AOM92" s="103"/>
      <c r="AON92" s="103"/>
      <c r="AOO92" s="103"/>
      <c r="AOP92" s="103"/>
      <c r="AOQ92" s="103"/>
      <c r="AOR92" s="103"/>
      <c r="AOS92" s="103"/>
      <c r="AOT92" s="103"/>
      <c r="AOU92" s="103"/>
      <c r="AOV92" s="103"/>
      <c r="AOW92" s="103"/>
      <c r="AOX92" s="103"/>
      <c r="AOY92" s="103"/>
      <c r="AOZ92" s="103"/>
      <c r="APA92" s="103"/>
      <c r="APB92" s="103"/>
      <c r="APC92" s="103"/>
      <c r="APD92" s="103"/>
      <c r="APE92" s="103"/>
      <c r="APF92" s="103"/>
      <c r="APG92" s="103"/>
      <c r="APH92" s="103"/>
      <c r="API92" s="103"/>
      <c r="APJ92" s="103"/>
      <c r="APK92" s="103"/>
      <c r="APL92" s="103"/>
      <c r="APM92" s="103"/>
      <c r="APN92" s="103"/>
      <c r="APO92" s="103"/>
      <c r="APP92" s="103"/>
      <c r="APQ92" s="103"/>
      <c r="APR92" s="103"/>
      <c r="APS92" s="103"/>
      <c r="APT92" s="103"/>
      <c r="APU92" s="103"/>
      <c r="APV92" s="103"/>
      <c r="APW92" s="103"/>
      <c r="APX92" s="103"/>
      <c r="APY92" s="103"/>
      <c r="APZ92" s="103"/>
      <c r="AQA92" s="103"/>
      <c r="AQB92" s="103"/>
      <c r="AQC92" s="103"/>
      <c r="AQD92" s="103"/>
      <c r="AQE92" s="103"/>
      <c r="AQF92" s="103"/>
      <c r="AQG92" s="103"/>
      <c r="AQH92" s="103"/>
      <c r="AQI92" s="103"/>
      <c r="AQJ92" s="103"/>
      <c r="AQK92" s="103"/>
      <c r="AQL92" s="103"/>
      <c r="AQM92" s="103"/>
      <c r="AQN92" s="103"/>
      <c r="AQO92" s="103"/>
      <c r="AQP92" s="103"/>
      <c r="AQQ92" s="103"/>
      <c r="AQR92" s="103"/>
      <c r="AQS92" s="103"/>
      <c r="AQT92" s="103"/>
      <c r="AQU92" s="103"/>
      <c r="AQV92" s="103"/>
      <c r="AQW92" s="103"/>
      <c r="AQX92" s="103"/>
      <c r="AQY92" s="103"/>
      <c r="AQZ92" s="103"/>
      <c r="ARA92" s="103"/>
      <c r="ARB92" s="103"/>
      <c r="ARC92" s="103"/>
      <c r="ARD92" s="103"/>
      <c r="ARE92" s="103"/>
      <c r="ARF92" s="103"/>
      <c r="ARG92" s="103"/>
      <c r="ARH92" s="103"/>
      <c r="ARI92" s="103"/>
      <c r="ARJ92" s="103"/>
      <c r="ARK92" s="103"/>
      <c r="ARL92" s="103"/>
      <c r="ARM92" s="103"/>
      <c r="ARN92" s="103"/>
      <c r="ARO92" s="103"/>
      <c r="ARP92" s="103"/>
      <c r="ARQ92" s="103"/>
      <c r="ARR92" s="103"/>
      <c r="ARS92" s="103"/>
      <c r="ART92" s="103"/>
      <c r="ARU92" s="103"/>
      <c r="ARV92" s="103"/>
      <c r="ARW92" s="103"/>
      <c r="ARX92" s="103"/>
      <c r="ARY92" s="103"/>
      <c r="ARZ92" s="103"/>
      <c r="ASA92" s="103"/>
      <c r="ASB92" s="103"/>
      <c r="ASC92" s="103"/>
      <c r="ASD92" s="103"/>
      <c r="ASE92" s="103"/>
      <c r="ASF92" s="103"/>
      <c r="ASG92" s="103"/>
      <c r="ASH92" s="103"/>
      <c r="ASI92" s="103"/>
      <c r="ASJ92" s="103"/>
      <c r="ASK92" s="103"/>
      <c r="ASL92" s="103"/>
      <c r="ASM92" s="103"/>
      <c r="ASN92" s="103"/>
      <c r="ASO92" s="103"/>
      <c r="ASP92" s="103"/>
      <c r="ASQ92" s="103"/>
      <c r="ASR92" s="103"/>
      <c r="ASS92" s="103"/>
      <c r="AST92" s="103"/>
      <c r="ASU92" s="103"/>
      <c r="ASV92" s="103"/>
      <c r="ASW92" s="103"/>
      <c r="ASX92" s="103"/>
      <c r="ASY92" s="103"/>
      <c r="ASZ92" s="103"/>
      <c r="ATA92" s="103"/>
      <c r="ATB92" s="103"/>
      <c r="ATC92" s="103"/>
      <c r="ATD92" s="103"/>
      <c r="ATE92" s="103"/>
      <c r="ATF92" s="103"/>
      <c r="ATG92" s="103"/>
      <c r="ATH92" s="103"/>
      <c r="ATI92" s="103"/>
      <c r="ATJ92" s="103"/>
      <c r="ATK92" s="103"/>
      <c r="ATL92" s="103"/>
      <c r="ATM92" s="103"/>
      <c r="ATN92" s="103"/>
      <c r="ATO92" s="103"/>
      <c r="ATP92" s="103"/>
      <c r="ATQ92" s="103"/>
      <c r="ATR92" s="103"/>
      <c r="ATS92" s="103"/>
      <c r="ATT92" s="103"/>
      <c r="ATU92" s="103"/>
      <c r="ATV92" s="103"/>
      <c r="ATW92" s="103"/>
      <c r="ATX92" s="103"/>
      <c r="ATY92" s="103"/>
      <c r="ATZ92" s="103"/>
      <c r="AUA92" s="103"/>
      <c r="AUB92" s="103"/>
      <c r="AUC92" s="103"/>
      <c r="AUD92" s="103"/>
      <c r="AUE92" s="103"/>
      <c r="AUF92" s="103"/>
      <c r="AUG92" s="103"/>
      <c r="AUH92" s="103"/>
      <c r="AUI92" s="103"/>
      <c r="AUJ92" s="103"/>
      <c r="AUK92" s="103"/>
      <c r="AUL92" s="103"/>
      <c r="AUM92" s="103"/>
      <c r="AUN92" s="103"/>
      <c r="AUO92" s="103"/>
      <c r="AUP92" s="103"/>
      <c r="AUQ92" s="103"/>
      <c r="AUR92" s="103"/>
      <c r="AUS92" s="103"/>
      <c r="AUT92" s="103"/>
      <c r="AUU92" s="103"/>
      <c r="AUV92" s="103"/>
      <c r="AUW92" s="103"/>
      <c r="AUX92" s="103"/>
      <c r="AUY92" s="103"/>
      <c r="AUZ92" s="103"/>
      <c r="AVA92" s="103"/>
      <c r="AVB92" s="103"/>
      <c r="AVC92" s="103"/>
      <c r="AVD92" s="103"/>
      <c r="AVE92" s="103"/>
      <c r="AVF92" s="103"/>
      <c r="AVG92" s="103"/>
      <c r="AVH92" s="103"/>
      <c r="AVI92" s="103"/>
      <c r="AVJ92" s="103"/>
      <c r="AVK92" s="103"/>
      <c r="AVL92" s="103"/>
      <c r="AVM92" s="103"/>
      <c r="AVN92" s="103"/>
      <c r="AVO92" s="103"/>
      <c r="AVP92" s="103"/>
      <c r="AVQ92" s="103"/>
      <c r="AVR92" s="103"/>
      <c r="AVS92" s="103"/>
      <c r="AVT92" s="103"/>
      <c r="AVU92" s="103"/>
      <c r="AVV92" s="103"/>
      <c r="AVW92" s="103"/>
      <c r="AVX92" s="103"/>
      <c r="AVY92" s="103"/>
      <c r="AVZ92" s="103"/>
      <c r="AWA92" s="103"/>
      <c r="AWB92" s="103"/>
      <c r="AWC92" s="103"/>
      <c r="AWD92" s="103"/>
      <c r="AWE92" s="103"/>
      <c r="AWF92" s="103"/>
      <c r="AWG92" s="103"/>
      <c r="AWH92" s="103"/>
      <c r="AWI92" s="103"/>
      <c r="AWJ92" s="103"/>
      <c r="AWK92" s="103"/>
      <c r="AWL92" s="103"/>
      <c r="AWM92" s="103"/>
      <c r="AWN92" s="103"/>
      <c r="AWO92" s="103"/>
      <c r="AWP92" s="103"/>
      <c r="AWQ92" s="103"/>
      <c r="AWR92" s="103"/>
      <c r="AWS92" s="103"/>
      <c r="AWT92" s="103"/>
      <c r="AWU92" s="103"/>
      <c r="AWV92" s="103"/>
      <c r="AWW92" s="103"/>
      <c r="AWX92" s="103"/>
      <c r="AWY92" s="103"/>
      <c r="AWZ92" s="103"/>
      <c r="AXA92" s="103"/>
      <c r="AXB92" s="103"/>
      <c r="AXC92" s="103"/>
      <c r="AXD92" s="103"/>
      <c r="AXE92" s="103"/>
      <c r="AXF92" s="103"/>
      <c r="AXG92" s="103"/>
      <c r="AXH92" s="103"/>
      <c r="AXI92" s="103"/>
      <c r="AXJ92" s="103"/>
      <c r="AXK92" s="103"/>
      <c r="AXL92" s="103"/>
      <c r="AXM92" s="103"/>
      <c r="AXN92" s="103"/>
      <c r="AXO92" s="103"/>
      <c r="AXP92" s="103"/>
      <c r="AXQ92" s="103"/>
      <c r="AXR92" s="103"/>
      <c r="AXS92" s="103"/>
      <c r="AXT92" s="103"/>
      <c r="AXU92" s="103"/>
      <c r="AXV92" s="103"/>
      <c r="AXW92" s="103"/>
      <c r="AXX92" s="103"/>
      <c r="AXY92" s="103"/>
      <c r="AXZ92" s="103"/>
      <c r="AYA92" s="103"/>
      <c r="AYB92" s="103"/>
      <c r="AYC92" s="103"/>
      <c r="AYD92" s="103"/>
      <c r="AYE92" s="103"/>
      <c r="AYF92" s="103"/>
      <c r="AYG92" s="103"/>
      <c r="AYH92" s="103"/>
      <c r="AYI92" s="103"/>
      <c r="AYJ92" s="103"/>
      <c r="AYK92" s="103"/>
      <c r="AYL92" s="103"/>
      <c r="AYM92" s="103"/>
      <c r="AYN92" s="103"/>
      <c r="AYO92" s="103"/>
      <c r="AYP92" s="103"/>
      <c r="AYQ92" s="103"/>
      <c r="AYR92" s="103"/>
      <c r="AYS92" s="103"/>
      <c r="AYT92" s="103"/>
      <c r="AYU92" s="103"/>
      <c r="AYV92" s="103"/>
      <c r="AYW92" s="103"/>
      <c r="AYX92" s="103"/>
      <c r="AYY92" s="103"/>
      <c r="AYZ92" s="103"/>
      <c r="AZA92" s="103"/>
      <c r="AZB92" s="103"/>
      <c r="AZC92" s="103"/>
      <c r="AZD92" s="103"/>
      <c r="AZE92" s="103"/>
      <c r="AZF92" s="103"/>
      <c r="AZG92" s="103"/>
      <c r="AZH92" s="103"/>
      <c r="AZI92" s="103"/>
      <c r="AZJ92" s="103"/>
      <c r="AZK92" s="103"/>
      <c r="AZL92" s="103"/>
      <c r="AZM92" s="103"/>
      <c r="AZN92" s="103"/>
      <c r="AZO92" s="103"/>
      <c r="AZP92" s="103"/>
      <c r="AZQ92" s="103"/>
      <c r="AZR92" s="103"/>
      <c r="AZS92" s="103"/>
      <c r="AZT92" s="103"/>
      <c r="AZU92" s="103"/>
      <c r="AZV92" s="103"/>
      <c r="AZW92" s="103"/>
      <c r="AZX92" s="103"/>
      <c r="AZY92" s="103"/>
      <c r="AZZ92" s="103"/>
    </row>
    <row r="93" spans="1:1378" s="65" customFormat="1">
      <c r="A93" s="59"/>
      <c r="B93" s="265"/>
      <c r="C93" s="266"/>
      <c r="D93" s="266"/>
      <c r="E93" s="266"/>
      <c r="F93" s="266"/>
      <c r="G93" s="266"/>
      <c r="H93" s="266"/>
      <c r="I93" s="266"/>
      <c r="J93" s="266"/>
      <c r="K93" s="266"/>
      <c r="L93" s="266"/>
      <c r="M93" s="267"/>
      <c r="N93" s="323"/>
      <c r="O93" s="323"/>
      <c r="P93" s="323"/>
      <c r="Q93" s="323"/>
      <c r="R93" s="323"/>
      <c r="S93" s="323"/>
      <c r="T93" s="323"/>
      <c r="U93" s="323"/>
      <c r="V93" s="323"/>
      <c r="W93" s="323"/>
      <c r="X93" s="323"/>
      <c r="Y93" s="323"/>
      <c r="Z93" s="323"/>
      <c r="AA93" s="323"/>
      <c r="AB93" s="323"/>
      <c r="AC93" s="323"/>
      <c r="AD93" s="323"/>
      <c r="AE93" s="323"/>
      <c r="AF93" s="323"/>
      <c r="AG93" s="323"/>
      <c r="AH93" s="323"/>
      <c r="AM93" s="323"/>
      <c r="AR93" s="323"/>
      <c r="AW93" s="323"/>
      <c r="BB93" s="103"/>
      <c r="BC93" s="103"/>
      <c r="BE93" s="103"/>
      <c r="BF93" s="103"/>
      <c r="BG93" s="103"/>
      <c r="BH93" s="103"/>
      <c r="BI93" s="103"/>
      <c r="BJ93" s="103"/>
      <c r="BK93" s="103"/>
      <c r="BL93" s="103"/>
      <c r="BM93" s="103"/>
      <c r="BN93" s="103"/>
      <c r="BO93" s="103"/>
      <c r="BP93" s="103"/>
      <c r="BQ93" s="103"/>
      <c r="BR93" s="103"/>
      <c r="BS93" s="103"/>
      <c r="BT93" s="103"/>
      <c r="BU93" s="103"/>
      <c r="BV93" s="103"/>
      <c r="BW93" s="103"/>
      <c r="BX93" s="103"/>
      <c r="BY93" s="103"/>
      <c r="BZ93" s="103"/>
      <c r="CA93" s="103"/>
      <c r="CB93" s="103"/>
      <c r="CC93" s="103"/>
      <c r="CD93" s="103"/>
      <c r="CE93" s="103"/>
      <c r="CF93" s="103"/>
      <c r="CG93" s="103"/>
      <c r="CH93" s="103"/>
      <c r="CI93" s="103"/>
      <c r="CJ93" s="103"/>
      <c r="CK93" s="103"/>
      <c r="CL93" s="103"/>
      <c r="CM93" s="103"/>
      <c r="CN93" s="103"/>
      <c r="CO93" s="103"/>
      <c r="CP93" s="103"/>
      <c r="CQ93" s="103"/>
      <c r="CR93" s="103"/>
      <c r="CS93" s="103"/>
      <c r="CT93" s="103"/>
      <c r="CU93" s="103"/>
      <c r="CV93" s="103"/>
      <c r="CW93" s="103"/>
      <c r="CX93" s="103"/>
      <c r="CY93" s="103"/>
      <c r="CZ93" s="103"/>
      <c r="DA93" s="103"/>
      <c r="DB93" s="103"/>
      <c r="DC93" s="103"/>
      <c r="DD93" s="103"/>
      <c r="DE93" s="103"/>
      <c r="DF93" s="103"/>
      <c r="DG93" s="103"/>
      <c r="DH93" s="103"/>
      <c r="DI93" s="103"/>
      <c r="DJ93" s="103"/>
      <c r="DK93" s="103"/>
      <c r="DL93" s="103"/>
      <c r="DM93" s="103"/>
      <c r="DN93" s="103"/>
      <c r="DO93" s="103"/>
      <c r="DP93" s="103"/>
      <c r="DQ93" s="103"/>
      <c r="DR93" s="103"/>
      <c r="DS93" s="103"/>
      <c r="DT93" s="103"/>
      <c r="DU93" s="103"/>
      <c r="DV93" s="103"/>
      <c r="DW93" s="103"/>
      <c r="DX93" s="103"/>
      <c r="DY93" s="103"/>
      <c r="DZ93" s="103"/>
      <c r="EA93" s="103"/>
      <c r="EB93" s="103"/>
      <c r="EC93" s="103"/>
      <c r="ED93" s="103"/>
      <c r="EE93" s="103"/>
      <c r="EF93" s="103"/>
      <c r="EG93" s="103"/>
      <c r="EH93" s="103"/>
      <c r="EI93" s="103"/>
      <c r="EJ93" s="103"/>
      <c r="EK93" s="103"/>
      <c r="EL93" s="103"/>
      <c r="EM93" s="103"/>
      <c r="EN93" s="103"/>
      <c r="EO93" s="103"/>
      <c r="EP93" s="103"/>
      <c r="EQ93" s="103"/>
      <c r="ER93" s="103"/>
      <c r="ES93" s="103"/>
      <c r="ET93" s="103"/>
      <c r="EU93" s="103"/>
      <c r="EV93" s="103"/>
      <c r="EW93" s="103"/>
      <c r="EX93" s="103"/>
      <c r="EY93" s="103"/>
      <c r="EZ93" s="103"/>
      <c r="FA93" s="103"/>
      <c r="FB93" s="103"/>
      <c r="FC93" s="103"/>
      <c r="FD93" s="103"/>
      <c r="FE93" s="103"/>
      <c r="FF93" s="103"/>
      <c r="FG93" s="103"/>
      <c r="FH93" s="103"/>
      <c r="FI93" s="103"/>
      <c r="FJ93" s="103"/>
      <c r="FK93" s="103"/>
      <c r="FL93" s="103"/>
      <c r="FM93" s="103"/>
      <c r="FN93" s="103"/>
      <c r="FO93" s="103"/>
      <c r="FP93" s="103"/>
      <c r="FQ93" s="103"/>
      <c r="FR93" s="103"/>
      <c r="FS93" s="103"/>
      <c r="FT93" s="103"/>
      <c r="FU93" s="103"/>
      <c r="FV93" s="103"/>
      <c r="FW93" s="103"/>
      <c r="FX93" s="103"/>
      <c r="FY93" s="103"/>
      <c r="FZ93" s="103"/>
      <c r="GA93" s="103"/>
      <c r="GB93" s="103"/>
      <c r="GC93" s="103"/>
      <c r="GD93" s="103"/>
      <c r="GE93" s="103"/>
      <c r="GF93" s="103"/>
      <c r="GG93" s="103"/>
      <c r="GH93" s="103"/>
      <c r="GI93" s="103"/>
      <c r="GJ93" s="103"/>
      <c r="GK93" s="103"/>
      <c r="GL93" s="103"/>
      <c r="GM93" s="103"/>
      <c r="GN93" s="103"/>
      <c r="GO93" s="103"/>
      <c r="GP93" s="103"/>
      <c r="GQ93" s="103"/>
      <c r="GR93" s="103"/>
      <c r="GS93" s="103"/>
      <c r="GT93" s="103"/>
      <c r="GU93" s="103"/>
      <c r="GV93" s="103"/>
      <c r="GW93" s="103"/>
      <c r="GX93" s="103"/>
      <c r="GY93" s="103"/>
      <c r="GZ93" s="103"/>
      <c r="HA93" s="103"/>
      <c r="HB93" s="103"/>
      <c r="HC93" s="103"/>
      <c r="HD93" s="103"/>
      <c r="HE93" s="103"/>
      <c r="HF93" s="103"/>
      <c r="HG93" s="103"/>
      <c r="HH93" s="103"/>
      <c r="HI93" s="103"/>
      <c r="HJ93" s="103"/>
      <c r="HK93" s="103"/>
      <c r="HL93" s="103"/>
      <c r="HM93" s="103"/>
      <c r="HN93" s="103"/>
      <c r="HO93" s="103"/>
      <c r="HP93" s="103"/>
      <c r="HQ93" s="103"/>
      <c r="HR93" s="103"/>
      <c r="HS93" s="103"/>
      <c r="HT93" s="103"/>
      <c r="HU93" s="103"/>
      <c r="HV93" s="103"/>
      <c r="HW93" s="103"/>
      <c r="HX93" s="103"/>
      <c r="HY93" s="103"/>
      <c r="HZ93" s="103"/>
      <c r="IA93" s="103"/>
      <c r="IB93" s="103"/>
      <c r="IC93" s="103"/>
      <c r="ID93" s="103"/>
      <c r="IE93" s="103"/>
      <c r="IF93" s="103"/>
      <c r="IG93" s="103"/>
      <c r="IH93" s="103"/>
      <c r="II93" s="103"/>
      <c r="IJ93" s="103"/>
      <c r="IK93" s="103"/>
      <c r="IL93" s="103"/>
      <c r="IM93" s="103"/>
      <c r="IN93" s="103"/>
      <c r="IO93" s="103"/>
      <c r="IP93" s="103"/>
      <c r="IQ93" s="103"/>
      <c r="IR93" s="103"/>
      <c r="IS93" s="103"/>
      <c r="IT93" s="103"/>
      <c r="IU93" s="103"/>
      <c r="IV93" s="103"/>
      <c r="IW93" s="103"/>
      <c r="IX93" s="103"/>
      <c r="IY93" s="103"/>
      <c r="IZ93" s="103"/>
      <c r="JA93" s="103"/>
      <c r="JB93" s="103"/>
      <c r="JC93" s="103"/>
      <c r="JD93" s="103"/>
      <c r="JE93" s="103"/>
      <c r="JF93" s="103"/>
      <c r="JG93" s="103"/>
      <c r="JH93" s="103"/>
      <c r="JI93" s="103"/>
      <c r="JJ93" s="103"/>
      <c r="JK93" s="103"/>
      <c r="JL93" s="103"/>
      <c r="JM93" s="103"/>
      <c r="JN93" s="103"/>
      <c r="JO93" s="103"/>
      <c r="JP93" s="103"/>
      <c r="JQ93" s="103"/>
      <c r="JR93" s="103"/>
      <c r="JS93" s="103"/>
      <c r="JT93" s="103"/>
      <c r="JU93" s="103"/>
      <c r="JV93" s="103"/>
      <c r="JW93" s="103"/>
      <c r="JX93" s="103"/>
      <c r="JY93" s="103"/>
      <c r="JZ93" s="103"/>
      <c r="KA93" s="103"/>
      <c r="KB93" s="103"/>
      <c r="KC93" s="103"/>
      <c r="KD93" s="103"/>
      <c r="KE93" s="103"/>
      <c r="KF93" s="103"/>
      <c r="KG93" s="103"/>
      <c r="KH93" s="103"/>
      <c r="KI93" s="103"/>
      <c r="KJ93" s="103"/>
      <c r="KK93" s="103"/>
      <c r="KL93" s="103"/>
      <c r="KM93" s="103"/>
      <c r="KN93" s="103"/>
      <c r="KO93" s="103"/>
      <c r="KP93" s="103"/>
      <c r="KQ93" s="103"/>
      <c r="KR93" s="103"/>
      <c r="KS93" s="103"/>
      <c r="KT93" s="103"/>
      <c r="KU93" s="103"/>
      <c r="KV93" s="103"/>
      <c r="KW93" s="103"/>
      <c r="KX93" s="103"/>
      <c r="KY93" s="103"/>
      <c r="KZ93" s="103"/>
      <c r="LA93" s="103"/>
      <c r="LB93" s="103"/>
      <c r="LC93" s="103"/>
      <c r="LD93" s="103"/>
      <c r="LE93" s="103"/>
      <c r="LF93" s="103"/>
      <c r="LG93" s="103"/>
      <c r="LH93" s="103"/>
      <c r="LI93" s="103"/>
      <c r="LJ93" s="103"/>
      <c r="LK93" s="103"/>
      <c r="LL93" s="103"/>
      <c r="LM93" s="103"/>
      <c r="LN93" s="103"/>
      <c r="LO93" s="103"/>
      <c r="LP93" s="103"/>
      <c r="LQ93" s="103"/>
      <c r="LR93" s="103"/>
      <c r="LS93" s="103"/>
      <c r="LT93" s="103"/>
      <c r="LU93" s="103"/>
      <c r="LV93" s="103"/>
      <c r="LW93" s="103"/>
      <c r="LX93" s="103"/>
      <c r="LY93" s="103"/>
      <c r="LZ93" s="103"/>
      <c r="MA93" s="103"/>
      <c r="MB93" s="103"/>
      <c r="MC93" s="103"/>
      <c r="MD93" s="103"/>
      <c r="ME93" s="103"/>
      <c r="MF93" s="103"/>
      <c r="MG93" s="103"/>
      <c r="MH93" s="103"/>
      <c r="MI93" s="103"/>
      <c r="MJ93" s="103"/>
      <c r="MK93" s="103"/>
      <c r="ML93" s="103"/>
      <c r="MM93" s="103"/>
      <c r="MN93" s="103"/>
      <c r="MO93" s="103"/>
      <c r="MP93" s="103"/>
      <c r="MQ93" s="103"/>
      <c r="MR93" s="103"/>
      <c r="MS93" s="103"/>
      <c r="MT93" s="103"/>
      <c r="MU93" s="103"/>
      <c r="MV93" s="103"/>
      <c r="MW93" s="103"/>
      <c r="MX93" s="103"/>
      <c r="MY93" s="103"/>
      <c r="MZ93" s="103"/>
      <c r="NA93" s="103"/>
      <c r="NB93" s="103"/>
      <c r="NC93" s="103"/>
      <c r="ND93" s="103"/>
      <c r="NE93" s="103"/>
      <c r="NF93" s="103"/>
      <c r="NG93" s="103"/>
      <c r="NH93" s="103"/>
      <c r="NI93" s="103"/>
      <c r="NJ93" s="103"/>
      <c r="NK93" s="103"/>
      <c r="NL93" s="103"/>
      <c r="NM93" s="103"/>
      <c r="NN93" s="103"/>
      <c r="NO93" s="103"/>
      <c r="NP93" s="103"/>
      <c r="NQ93" s="103"/>
      <c r="NR93" s="103"/>
      <c r="NS93" s="103"/>
      <c r="NT93" s="103"/>
      <c r="NU93" s="103"/>
      <c r="NV93" s="103"/>
      <c r="NW93" s="103"/>
      <c r="NX93" s="103"/>
      <c r="NY93" s="103"/>
      <c r="NZ93" s="103"/>
      <c r="OA93" s="103"/>
      <c r="OB93" s="103"/>
      <c r="OC93" s="103"/>
      <c r="OD93" s="103"/>
      <c r="OE93" s="103"/>
      <c r="OF93" s="103"/>
      <c r="OG93" s="103"/>
      <c r="OH93" s="103"/>
      <c r="OI93" s="103"/>
      <c r="OJ93" s="103"/>
      <c r="OK93" s="103"/>
      <c r="OL93" s="103"/>
      <c r="OM93" s="103"/>
      <c r="ON93" s="103"/>
      <c r="OO93" s="103"/>
      <c r="OP93" s="103"/>
      <c r="OQ93" s="103"/>
      <c r="OR93" s="103"/>
      <c r="OS93" s="103"/>
      <c r="OT93" s="103"/>
      <c r="OU93" s="103"/>
      <c r="OV93" s="103"/>
      <c r="OW93" s="103"/>
      <c r="OX93" s="103"/>
      <c r="OY93" s="103"/>
      <c r="OZ93" s="103"/>
      <c r="PA93" s="103"/>
      <c r="PB93" s="103"/>
      <c r="PC93" s="103"/>
      <c r="PD93" s="103"/>
      <c r="PE93" s="103"/>
      <c r="PF93" s="103"/>
      <c r="PG93" s="103"/>
      <c r="PH93" s="103"/>
      <c r="PI93" s="103"/>
      <c r="PJ93" s="103"/>
      <c r="PK93" s="103"/>
      <c r="PL93" s="103"/>
      <c r="PM93" s="103"/>
      <c r="PN93" s="103"/>
      <c r="PO93" s="103"/>
      <c r="PP93" s="103"/>
      <c r="PQ93" s="103"/>
      <c r="PR93" s="103"/>
      <c r="PS93" s="103"/>
      <c r="PT93" s="103"/>
      <c r="PU93" s="103"/>
      <c r="PV93" s="103"/>
      <c r="PW93" s="103"/>
      <c r="PX93" s="103"/>
      <c r="PY93" s="103"/>
      <c r="PZ93" s="103"/>
      <c r="QA93" s="103"/>
      <c r="QB93" s="103"/>
      <c r="QC93" s="103"/>
      <c r="QD93" s="103"/>
      <c r="QE93" s="103"/>
      <c r="QF93" s="103"/>
      <c r="QG93" s="103"/>
      <c r="QH93" s="103"/>
      <c r="QI93" s="103"/>
      <c r="QJ93" s="103"/>
      <c r="QK93" s="103"/>
      <c r="QL93" s="103"/>
      <c r="QM93" s="103"/>
      <c r="QN93" s="103"/>
      <c r="QO93" s="103"/>
      <c r="QP93" s="103"/>
      <c r="QQ93" s="103"/>
      <c r="QR93" s="103"/>
      <c r="QS93" s="103"/>
      <c r="QT93" s="103"/>
      <c r="QU93" s="103"/>
      <c r="QV93" s="103"/>
      <c r="QW93" s="103"/>
      <c r="QX93" s="103"/>
      <c r="QY93" s="103"/>
      <c r="QZ93" s="103"/>
      <c r="RA93" s="103"/>
      <c r="RB93" s="103"/>
      <c r="RC93" s="103"/>
      <c r="RD93" s="103"/>
      <c r="RE93" s="103"/>
      <c r="RF93" s="103"/>
      <c r="RG93" s="103"/>
      <c r="RH93" s="103"/>
      <c r="RI93" s="103"/>
      <c r="RJ93" s="103"/>
      <c r="RK93" s="103"/>
      <c r="RL93" s="103"/>
      <c r="RM93" s="103"/>
      <c r="RN93" s="103"/>
      <c r="RO93" s="103"/>
      <c r="RP93" s="103"/>
      <c r="RQ93" s="103"/>
      <c r="RR93" s="103"/>
      <c r="RS93" s="103"/>
      <c r="RT93" s="103"/>
      <c r="RU93" s="103"/>
      <c r="RV93" s="103"/>
      <c r="RW93" s="103"/>
      <c r="RX93" s="103"/>
      <c r="RY93" s="103"/>
      <c r="RZ93" s="103"/>
      <c r="SA93" s="103"/>
      <c r="SB93" s="103"/>
      <c r="SC93" s="103"/>
      <c r="SD93" s="103"/>
      <c r="SE93" s="103"/>
      <c r="SF93" s="103"/>
      <c r="SG93" s="103"/>
      <c r="SH93" s="103"/>
      <c r="SI93" s="103"/>
      <c r="SJ93" s="103"/>
      <c r="SK93" s="103"/>
      <c r="SL93" s="103"/>
      <c r="SM93" s="103"/>
      <c r="SN93" s="103"/>
      <c r="SO93" s="103"/>
      <c r="SP93" s="103"/>
      <c r="SQ93" s="103"/>
      <c r="SR93" s="103"/>
      <c r="SS93" s="103"/>
      <c r="ST93" s="103"/>
      <c r="SU93" s="103"/>
      <c r="SV93" s="103"/>
      <c r="SW93" s="103"/>
      <c r="SX93" s="103"/>
      <c r="SY93" s="103"/>
      <c r="SZ93" s="103"/>
      <c r="TA93" s="103"/>
      <c r="TB93" s="103"/>
      <c r="TC93" s="103"/>
      <c r="TD93" s="103"/>
      <c r="TE93" s="103"/>
      <c r="TF93" s="103"/>
      <c r="TG93" s="103"/>
      <c r="TH93" s="103"/>
      <c r="TI93" s="103"/>
      <c r="TJ93" s="103"/>
      <c r="TK93" s="103"/>
      <c r="TL93" s="103"/>
      <c r="TM93" s="103"/>
      <c r="TN93" s="103"/>
      <c r="TO93" s="103"/>
      <c r="TP93" s="103"/>
      <c r="TQ93" s="103"/>
      <c r="TR93" s="103"/>
      <c r="TS93" s="103"/>
      <c r="TT93" s="103"/>
      <c r="TU93" s="103"/>
      <c r="TV93" s="103"/>
      <c r="TW93" s="103"/>
      <c r="TX93" s="103"/>
      <c r="TY93" s="103"/>
      <c r="TZ93" s="103"/>
      <c r="UA93" s="103"/>
      <c r="UB93" s="103"/>
      <c r="UC93" s="103"/>
      <c r="UD93" s="103"/>
      <c r="UE93" s="103"/>
      <c r="UF93" s="103"/>
      <c r="UG93" s="103"/>
      <c r="UH93" s="103"/>
      <c r="UI93" s="103"/>
      <c r="UJ93" s="103"/>
      <c r="UK93" s="103"/>
      <c r="UL93" s="103"/>
      <c r="UM93" s="103"/>
      <c r="UN93" s="103"/>
      <c r="UO93" s="103"/>
      <c r="UP93" s="103"/>
      <c r="UQ93" s="103"/>
      <c r="UR93" s="103"/>
      <c r="US93" s="103"/>
      <c r="UT93" s="103"/>
      <c r="UU93" s="103"/>
      <c r="UV93" s="103"/>
      <c r="UW93" s="103"/>
      <c r="UX93" s="103"/>
      <c r="UY93" s="103"/>
      <c r="UZ93" s="103"/>
      <c r="VA93" s="103"/>
      <c r="VB93" s="103"/>
      <c r="VC93" s="103"/>
      <c r="VD93" s="103"/>
      <c r="VE93" s="103"/>
      <c r="VF93" s="103"/>
      <c r="VG93" s="103"/>
      <c r="VH93" s="103"/>
      <c r="VI93" s="103"/>
      <c r="VJ93" s="103"/>
      <c r="VK93" s="103"/>
      <c r="VL93" s="103"/>
      <c r="VM93" s="103"/>
      <c r="VN93" s="103"/>
      <c r="VO93" s="103"/>
      <c r="VP93" s="103"/>
      <c r="VQ93" s="103"/>
      <c r="VR93" s="103"/>
      <c r="VS93" s="103"/>
      <c r="VT93" s="103"/>
      <c r="VU93" s="103"/>
      <c r="VV93" s="103"/>
      <c r="VW93" s="103"/>
      <c r="VX93" s="103"/>
      <c r="VY93" s="103"/>
      <c r="VZ93" s="103"/>
      <c r="WA93" s="103"/>
      <c r="WB93" s="103"/>
      <c r="WC93" s="103"/>
      <c r="WD93" s="103"/>
      <c r="WE93" s="103"/>
      <c r="WF93" s="103"/>
      <c r="WG93" s="103"/>
      <c r="WH93" s="103"/>
      <c r="WI93" s="103"/>
      <c r="WJ93" s="103"/>
      <c r="WK93" s="103"/>
      <c r="WL93" s="103"/>
      <c r="WM93" s="103"/>
      <c r="WN93" s="103"/>
      <c r="WO93" s="103"/>
      <c r="WP93" s="103"/>
      <c r="WQ93" s="103"/>
      <c r="WR93" s="103"/>
      <c r="WS93" s="103"/>
      <c r="WT93" s="103"/>
      <c r="WU93" s="103"/>
      <c r="WV93" s="103"/>
      <c r="WW93" s="103"/>
      <c r="WX93" s="103"/>
      <c r="WY93" s="103"/>
      <c r="WZ93" s="103"/>
      <c r="XA93" s="103"/>
      <c r="XB93" s="103"/>
      <c r="XC93" s="103"/>
      <c r="XD93" s="103"/>
      <c r="XE93" s="103"/>
      <c r="XF93" s="103"/>
      <c r="XG93" s="103"/>
      <c r="XH93" s="103"/>
      <c r="XI93" s="103"/>
      <c r="XJ93" s="103"/>
      <c r="XK93" s="103"/>
      <c r="XL93" s="103"/>
      <c r="XM93" s="103"/>
      <c r="XN93" s="103"/>
      <c r="XO93" s="103"/>
      <c r="XP93" s="103"/>
      <c r="XQ93" s="103"/>
      <c r="XR93" s="103"/>
      <c r="XS93" s="103"/>
      <c r="XT93" s="103"/>
      <c r="XU93" s="103"/>
      <c r="XV93" s="103"/>
      <c r="XW93" s="103"/>
      <c r="XX93" s="103"/>
      <c r="XY93" s="103"/>
      <c r="XZ93" s="103"/>
      <c r="YA93" s="103"/>
      <c r="YB93" s="103"/>
      <c r="YC93" s="103"/>
      <c r="YD93" s="103"/>
      <c r="YE93" s="103"/>
      <c r="YF93" s="103"/>
      <c r="YG93" s="103"/>
      <c r="YH93" s="103"/>
      <c r="YI93" s="103"/>
      <c r="YJ93" s="103"/>
      <c r="YK93" s="103"/>
      <c r="YL93" s="103"/>
      <c r="YM93" s="103"/>
      <c r="YN93" s="103"/>
      <c r="YO93" s="103"/>
      <c r="YP93" s="103"/>
      <c r="YQ93" s="103"/>
      <c r="YR93" s="103"/>
      <c r="YS93" s="103"/>
      <c r="YT93" s="103"/>
      <c r="YU93" s="103"/>
      <c r="YV93" s="103"/>
      <c r="YW93" s="103"/>
      <c r="YX93" s="103"/>
      <c r="YY93" s="103"/>
      <c r="YZ93" s="103"/>
      <c r="ZA93" s="103"/>
      <c r="ZB93" s="103"/>
      <c r="ZC93" s="103"/>
      <c r="ZD93" s="103"/>
      <c r="ZE93" s="103"/>
      <c r="ZF93" s="103"/>
      <c r="ZG93" s="103"/>
      <c r="ZH93" s="103"/>
      <c r="ZI93" s="103"/>
      <c r="ZJ93" s="103"/>
      <c r="ZK93" s="103"/>
      <c r="ZL93" s="103"/>
      <c r="ZM93" s="103"/>
      <c r="ZN93" s="103"/>
      <c r="ZO93" s="103"/>
      <c r="ZP93" s="103"/>
      <c r="ZQ93" s="103"/>
      <c r="ZR93" s="103"/>
      <c r="ZS93" s="103"/>
      <c r="ZT93" s="103"/>
      <c r="ZU93" s="103"/>
      <c r="ZV93" s="103"/>
      <c r="ZW93" s="103"/>
      <c r="ZX93" s="103"/>
      <c r="ZY93" s="103"/>
      <c r="ZZ93" s="103"/>
      <c r="AAA93" s="103"/>
      <c r="AAB93" s="103"/>
      <c r="AAC93" s="103"/>
      <c r="AAD93" s="103"/>
      <c r="AAE93" s="103"/>
      <c r="AAF93" s="103"/>
      <c r="AAG93" s="103"/>
      <c r="AAH93" s="103"/>
      <c r="AAI93" s="103"/>
      <c r="AAJ93" s="103"/>
      <c r="AAK93" s="103"/>
      <c r="AAL93" s="103"/>
      <c r="AAM93" s="103"/>
      <c r="AAN93" s="103"/>
      <c r="AAO93" s="103"/>
      <c r="AAP93" s="103"/>
      <c r="AAQ93" s="103"/>
      <c r="AAR93" s="103"/>
      <c r="AAS93" s="103"/>
      <c r="AAT93" s="103"/>
      <c r="AAU93" s="103"/>
      <c r="AAV93" s="103"/>
      <c r="AAW93" s="103"/>
      <c r="AAX93" s="103"/>
      <c r="AAY93" s="103"/>
      <c r="AAZ93" s="103"/>
      <c r="ABA93" s="103"/>
      <c r="ABB93" s="103"/>
      <c r="ABC93" s="103"/>
      <c r="ABD93" s="103"/>
      <c r="ABE93" s="103"/>
      <c r="ABF93" s="103"/>
      <c r="ABG93" s="103"/>
      <c r="ABH93" s="103"/>
      <c r="ABI93" s="103"/>
      <c r="ABJ93" s="103"/>
      <c r="ABK93" s="103"/>
      <c r="ABL93" s="103"/>
      <c r="ABM93" s="103"/>
      <c r="ABN93" s="103"/>
      <c r="ABO93" s="103"/>
      <c r="ABP93" s="103"/>
      <c r="ABQ93" s="103"/>
      <c r="ABR93" s="103"/>
      <c r="ABS93" s="103"/>
      <c r="ABT93" s="103"/>
      <c r="ABU93" s="103"/>
      <c r="ABV93" s="103"/>
      <c r="ABW93" s="103"/>
      <c r="ABX93" s="103"/>
      <c r="ABY93" s="103"/>
      <c r="ABZ93" s="103"/>
      <c r="ACA93" s="103"/>
      <c r="ACB93" s="103"/>
      <c r="ACC93" s="103"/>
      <c r="ACD93" s="103"/>
      <c r="ACE93" s="103"/>
      <c r="ACF93" s="103"/>
      <c r="ACG93" s="103"/>
      <c r="ACH93" s="103"/>
      <c r="ACI93" s="103"/>
      <c r="ACJ93" s="103"/>
      <c r="ACK93" s="103"/>
      <c r="ACL93" s="103"/>
      <c r="ACM93" s="103"/>
      <c r="ACN93" s="103"/>
      <c r="ACO93" s="103"/>
      <c r="ACP93" s="103"/>
      <c r="ACQ93" s="103"/>
      <c r="ACR93" s="103"/>
      <c r="ACS93" s="103"/>
      <c r="ACT93" s="103"/>
      <c r="ACU93" s="103"/>
      <c r="ACV93" s="103"/>
      <c r="ACW93" s="103"/>
      <c r="ACX93" s="103"/>
      <c r="ACY93" s="103"/>
      <c r="ACZ93" s="103"/>
      <c r="ADA93" s="103"/>
      <c r="ADB93" s="103"/>
      <c r="ADC93" s="103"/>
      <c r="ADD93" s="103"/>
      <c r="ADE93" s="103"/>
      <c r="ADF93" s="103"/>
      <c r="ADG93" s="103"/>
      <c r="ADH93" s="103"/>
      <c r="ADI93" s="103"/>
      <c r="ADJ93" s="103"/>
      <c r="ADK93" s="103"/>
      <c r="ADL93" s="103"/>
      <c r="ADM93" s="103"/>
      <c r="ADN93" s="103"/>
      <c r="ADO93" s="103"/>
      <c r="ADP93" s="103"/>
      <c r="ADQ93" s="103"/>
      <c r="ADR93" s="103"/>
      <c r="ADS93" s="103"/>
      <c r="ADT93" s="103"/>
      <c r="ADU93" s="103"/>
      <c r="ADV93" s="103"/>
      <c r="ADW93" s="103"/>
      <c r="ADX93" s="103"/>
      <c r="ADY93" s="103"/>
      <c r="ADZ93" s="103"/>
      <c r="AEA93" s="103"/>
      <c r="AEB93" s="103"/>
      <c r="AEC93" s="103"/>
      <c r="AED93" s="103"/>
      <c r="AEE93" s="103"/>
      <c r="AEF93" s="103"/>
      <c r="AEG93" s="103"/>
      <c r="AEH93" s="103"/>
      <c r="AEI93" s="103"/>
      <c r="AEJ93" s="103"/>
      <c r="AEK93" s="103"/>
      <c r="AEL93" s="103"/>
      <c r="AEM93" s="103"/>
      <c r="AEN93" s="103"/>
      <c r="AEO93" s="103"/>
      <c r="AEP93" s="103"/>
      <c r="AEQ93" s="103"/>
      <c r="AER93" s="103"/>
      <c r="AES93" s="103"/>
      <c r="AET93" s="103"/>
      <c r="AEU93" s="103"/>
      <c r="AEV93" s="103"/>
      <c r="AEW93" s="103"/>
      <c r="AEX93" s="103"/>
      <c r="AEY93" s="103"/>
      <c r="AEZ93" s="103"/>
      <c r="AFA93" s="103"/>
      <c r="AFB93" s="103"/>
      <c r="AFC93" s="103"/>
      <c r="AFD93" s="103"/>
      <c r="AFE93" s="103"/>
      <c r="AFF93" s="103"/>
      <c r="AFG93" s="103"/>
      <c r="AFH93" s="103"/>
      <c r="AFI93" s="103"/>
      <c r="AFJ93" s="103"/>
      <c r="AFK93" s="103"/>
      <c r="AFL93" s="103"/>
      <c r="AFM93" s="103"/>
      <c r="AFN93" s="103"/>
      <c r="AFO93" s="103"/>
      <c r="AFP93" s="103"/>
      <c r="AFQ93" s="103"/>
      <c r="AFR93" s="103"/>
      <c r="AFS93" s="103"/>
      <c r="AFT93" s="103"/>
      <c r="AFU93" s="103"/>
      <c r="AFV93" s="103"/>
      <c r="AFW93" s="103"/>
      <c r="AFX93" s="103"/>
      <c r="AFY93" s="103"/>
      <c r="AFZ93" s="103"/>
      <c r="AGA93" s="103"/>
      <c r="AGB93" s="103"/>
      <c r="AGC93" s="103"/>
      <c r="AGD93" s="103"/>
      <c r="AGE93" s="103"/>
      <c r="AGF93" s="103"/>
      <c r="AGG93" s="103"/>
      <c r="AGH93" s="103"/>
      <c r="AGI93" s="103"/>
      <c r="AGJ93" s="103"/>
      <c r="AGK93" s="103"/>
      <c r="AGL93" s="103"/>
      <c r="AGM93" s="103"/>
      <c r="AGN93" s="103"/>
      <c r="AGO93" s="103"/>
      <c r="AGP93" s="103"/>
      <c r="AGQ93" s="103"/>
      <c r="AGR93" s="103"/>
      <c r="AGS93" s="103"/>
      <c r="AGT93" s="103"/>
      <c r="AGU93" s="103"/>
      <c r="AGV93" s="103"/>
      <c r="AGW93" s="103"/>
      <c r="AGX93" s="103"/>
      <c r="AGY93" s="103"/>
      <c r="AGZ93" s="103"/>
      <c r="AHA93" s="103"/>
      <c r="AHB93" s="103"/>
      <c r="AHC93" s="103"/>
      <c r="AHD93" s="103"/>
      <c r="AHE93" s="103"/>
      <c r="AHF93" s="103"/>
      <c r="AHG93" s="103"/>
      <c r="AHH93" s="103"/>
      <c r="AHI93" s="103"/>
      <c r="AHJ93" s="103"/>
      <c r="AHK93" s="103"/>
      <c r="AHL93" s="103"/>
      <c r="AHM93" s="103"/>
      <c r="AHN93" s="103"/>
      <c r="AHO93" s="103"/>
      <c r="AHP93" s="103"/>
      <c r="AHQ93" s="103"/>
      <c r="AHR93" s="103"/>
      <c r="AHS93" s="103"/>
      <c r="AHT93" s="103"/>
      <c r="AHU93" s="103"/>
      <c r="AHV93" s="103"/>
      <c r="AHW93" s="103"/>
      <c r="AHX93" s="103"/>
      <c r="AHY93" s="103"/>
      <c r="AHZ93" s="103"/>
      <c r="AIA93" s="103"/>
      <c r="AIB93" s="103"/>
      <c r="AIC93" s="103"/>
      <c r="AID93" s="103"/>
      <c r="AIE93" s="103"/>
      <c r="AIF93" s="103"/>
      <c r="AIG93" s="103"/>
      <c r="AIH93" s="103"/>
      <c r="AII93" s="103"/>
      <c r="AIJ93" s="103"/>
      <c r="AIK93" s="103"/>
      <c r="AIL93" s="103"/>
      <c r="AIM93" s="103"/>
      <c r="AIN93" s="103"/>
      <c r="AIO93" s="103"/>
      <c r="AIP93" s="103"/>
      <c r="AIQ93" s="103"/>
      <c r="AIR93" s="103"/>
      <c r="AIS93" s="103"/>
      <c r="AIT93" s="103"/>
      <c r="AIU93" s="103"/>
      <c r="AIV93" s="103"/>
      <c r="AIW93" s="103"/>
      <c r="AIX93" s="103"/>
      <c r="AIY93" s="103"/>
      <c r="AIZ93" s="103"/>
      <c r="AJA93" s="103"/>
      <c r="AJB93" s="103"/>
      <c r="AJC93" s="103"/>
      <c r="AJD93" s="103"/>
      <c r="AJE93" s="103"/>
      <c r="AJF93" s="103"/>
      <c r="AJG93" s="103"/>
      <c r="AJH93" s="103"/>
      <c r="AJI93" s="103"/>
      <c r="AJJ93" s="103"/>
      <c r="AJK93" s="103"/>
      <c r="AJL93" s="103"/>
      <c r="AJM93" s="103"/>
      <c r="AJN93" s="103"/>
      <c r="AJO93" s="103"/>
      <c r="AJP93" s="103"/>
      <c r="AJQ93" s="103"/>
      <c r="AJR93" s="103"/>
      <c r="AJS93" s="103"/>
      <c r="AJT93" s="103"/>
      <c r="AJU93" s="103"/>
      <c r="AJV93" s="103"/>
      <c r="AJW93" s="103"/>
      <c r="AJX93" s="103"/>
      <c r="AJY93" s="103"/>
      <c r="AJZ93" s="103"/>
      <c r="AKA93" s="103"/>
      <c r="AKB93" s="103"/>
      <c r="AKC93" s="103"/>
      <c r="AKD93" s="103"/>
      <c r="AKE93" s="103"/>
      <c r="AKF93" s="103"/>
      <c r="AKG93" s="103"/>
      <c r="AKH93" s="103"/>
      <c r="AKI93" s="103"/>
      <c r="AKJ93" s="103"/>
      <c r="AKK93" s="103"/>
      <c r="AKL93" s="103"/>
      <c r="AKM93" s="103"/>
      <c r="AKN93" s="103"/>
      <c r="AKO93" s="103"/>
      <c r="AKP93" s="103"/>
      <c r="AKQ93" s="103"/>
      <c r="AKR93" s="103"/>
      <c r="AKS93" s="103"/>
      <c r="AKT93" s="103"/>
      <c r="AKU93" s="103"/>
      <c r="AKV93" s="103"/>
      <c r="AKW93" s="103"/>
      <c r="AKX93" s="103"/>
      <c r="AKY93" s="103"/>
      <c r="AKZ93" s="103"/>
      <c r="ALA93" s="103"/>
      <c r="ALB93" s="103"/>
      <c r="ALC93" s="103"/>
      <c r="ALD93" s="103"/>
      <c r="ALE93" s="103"/>
      <c r="ALF93" s="103"/>
      <c r="ALG93" s="103"/>
      <c r="ALH93" s="103"/>
      <c r="ALI93" s="103"/>
      <c r="ALJ93" s="103"/>
      <c r="ALK93" s="103"/>
      <c r="ALL93" s="103"/>
      <c r="ALM93" s="103"/>
      <c r="ALN93" s="103"/>
      <c r="ALO93" s="103"/>
      <c r="ALP93" s="103"/>
      <c r="ALQ93" s="103"/>
      <c r="ALR93" s="103"/>
      <c r="ALS93" s="103"/>
      <c r="ALT93" s="103"/>
      <c r="ALU93" s="103"/>
      <c r="ALV93" s="103"/>
      <c r="ALW93" s="103"/>
      <c r="ALX93" s="103"/>
      <c r="ALY93" s="103"/>
      <c r="ALZ93" s="103"/>
      <c r="AMA93" s="103"/>
      <c r="AMB93" s="103"/>
      <c r="AMC93" s="103"/>
      <c r="AMD93" s="103"/>
      <c r="AME93" s="103"/>
      <c r="AMF93" s="103"/>
      <c r="AMG93" s="103"/>
      <c r="AMH93" s="103"/>
      <c r="AMI93" s="103"/>
      <c r="AMJ93" s="103"/>
      <c r="AMK93" s="103"/>
      <c r="AML93" s="103"/>
      <c r="AMM93" s="103"/>
      <c r="AMN93" s="103"/>
      <c r="AMO93" s="103"/>
      <c r="AMP93" s="103"/>
      <c r="AMQ93" s="103"/>
      <c r="AMR93" s="103"/>
      <c r="AMS93" s="103"/>
      <c r="AMT93" s="103"/>
      <c r="AMU93" s="103"/>
      <c r="AMV93" s="103"/>
      <c r="AMW93" s="103"/>
      <c r="AMX93" s="103"/>
      <c r="AMY93" s="103"/>
      <c r="AMZ93" s="103"/>
      <c r="ANA93" s="103"/>
      <c r="ANB93" s="103"/>
      <c r="ANC93" s="103"/>
      <c r="AND93" s="103"/>
      <c r="ANE93" s="103"/>
      <c r="ANF93" s="103"/>
      <c r="ANG93" s="103"/>
      <c r="ANH93" s="103"/>
      <c r="ANI93" s="103"/>
      <c r="ANJ93" s="103"/>
      <c r="ANK93" s="103"/>
      <c r="ANL93" s="103"/>
      <c r="ANM93" s="103"/>
      <c r="ANN93" s="103"/>
      <c r="ANO93" s="103"/>
      <c r="ANP93" s="103"/>
      <c r="ANQ93" s="103"/>
      <c r="ANR93" s="103"/>
      <c r="ANS93" s="103"/>
      <c r="ANT93" s="103"/>
      <c r="ANU93" s="103"/>
      <c r="ANV93" s="103"/>
      <c r="ANW93" s="103"/>
      <c r="ANX93" s="103"/>
      <c r="ANY93" s="103"/>
      <c r="ANZ93" s="103"/>
      <c r="AOA93" s="103"/>
      <c r="AOB93" s="103"/>
      <c r="AOC93" s="103"/>
      <c r="AOD93" s="103"/>
      <c r="AOE93" s="103"/>
      <c r="AOF93" s="103"/>
      <c r="AOG93" s="103"/>
      <c r="AOH93" s="103"/>
      <c r="AOI93" s="103"/>
      <c r="AOJ93" s="103"/>
      <c r="AOK93" s="103"/>
      <c r="AOL93" s="103"/>
      <c r="AOM93" s="103"/>
      <c r="AON93" s="103"/>
      <c r="AOO93" s="103"/>
      <c r="AOP93" s="103"/>
      <c r="AOQ93" s="103"/>
      <c r="AOR93" s="103"/>
      <c r="AOS93" s="103"/>
      <c r="AOT93" s="103"/>
      <c r="AOU93" s="103"/>
      <c r="AOV93" s="103"/>
      <c r="AOW93" s="103"/>
      <c r="AOX93" s="103"/>
      <c r="AOY93" s="103"/>
      <c r="AOZ93" s="103"/>
      <c r="APA93" s="103"/>
      <c r="APB93" s="103"/>
      <c r="APC93" s="103"/>
      <c r="APD93" s="103"/>
      <c r="APE93" s="103"/>
      <c r="APF93" s="103"/>
      <c r="APG93" s="103"/>
      <c r="APH93" s="103"/>
      <c r="API93" s="103"/>
      <c r="APJ93" s="103"/>
      <c r="APK93" s="103"/>
      <c r="APL93" s="103"/>
      <c r="APM93" s="103"/>
      <c r="APN93" s="103"/>
      <c r="APO93" s="103"/>
      <c r="APP93" s="103"/>
      <c r="APQ93" s="103"/>
      <c r="APR93" s="103"/>
      <c r="APS93" s="103"/>
      <c r="APT93" s="103"/>
      <c r="APU93" s="103"/>
      <c r="APV93" s="103"/>
      <c r="APW93" s="103"/>
      <c r="APX93" s="103"/>
      <c r="APY93" s="103"/>
      <c r="APZ93" s="103"/>
      <c r="AQA93" s="103"/>
      <c r="AQB93" s="103"/>
      <c r="AQC93" s="103"/>
      <c r="AQD93" s="103"/>
      <c r="AQE93" s="103"/>
      <c r="AQF93" s="103"/>
      <c r="AQG93" s="103"/>
      <c r="AQH93" s="103"/>
      <c r="AQI93" s="103"/>
      <c r="AQJ93" s="103"/>
      <c r="AQK93" s="103"/>
      <c r="AQL93" s="103"/>
      <c r="AQM93" s="103"/>
      <c r="AQN93" s="103"/>
      <c r="AQO93" s="103"/>
      <c r="AQP93" s="103"/>
      <c r="AQQ93" s="103"/>
      <c r="AQR93" s="103"/>
      <c r="AQS93" s="103"/>
      <c r="AQT93" s="103"/>
      <c r="AQU93" s="103"/>
      <c r="AQV93" s="103"/>
      <c r="AQW93" s="103"/>
      <c r="AQX93" s="103"/>
      <c r="AQY93" s="103"/>
      <c r="AQZ93" s="103"/>
      <c r="ARA93" s="103"/>
      <c r="ARB93" s="103"/>
      <c r="ARC93" s="103"/>
      <c r="ARD93" s="103"/>
      <c r="ARE93" s="103"/>
      <c r="ARF93" s="103"/>
      <c r="ARG93" s="103"/>
      <c r="ARH93" s="103"/>
      <c r="ARI93" s="103"/>
      <c r="ARJ93" s="103"/>
      <c r="ARK93" s="103"/>
      <c r="ARL93" s="103"/>
      <c r="ARM93" s="103"/>
      <c r="ARN93" s="103"/>
      <c r="ARO93" s="103"/>
      <c r="ARP93" s="103"/>
      <c r="ARQ93" s="103"/>
      <c r="ARR93" s="103"/>
      <c r="ARS93" s="103"/>
      <c r="ART93" s="103"/>
      <c r="ARU93" s="103"/>
      <c r="ARV93" s="103"/>
      <c r="ARW93" s="103"/>
      <c r="ARX93" s="103"/>
      <c r="ARY93" s="103"/>
      <c r="ARZ93" s="103"/>
      <c r="ASA93" s="103"/>
      <c r="ASB93" s="103"/>
      <c r="ASC93" s="103"/>
      <c r="ASD93" s="103"/>
      <c r="ASE93" s="103"/>
      <c r="ASF93" s="103"/>
      <c r="ASG93" s="103"/>
      <c r="ASH93" s="103"/>
      <c r="ASI93" s="103"/>
      <c r="ASJ93" s="103"/>
      <c r="ASK93" s="103"/>
      <c r="ASL93" s="103"/>
      <c r="ASM93" s="103"/>
      <c r="ASN93" s="103"/>
      <c r="ASO93" s="103"/>
      <c r="ASP93" s="103"/>
      <c r="ASQ93" s="103"/>
      <c r="ASR93" s="103"/>
      <c r="ASS93" s="103"/>
      <c r="AST93" s="103"/>
      <c r="ASU93" s="103"/>
      <c r="ASV93" s="103"/>
      <c r="ASW93" s="103"/>
      <c r="ASX93" s="103"/>
      <c r="ASY93" s="103"/>
      <c r="ASZ93" s="103"/>
      <c r="ATA93" s="103"/>
      <c r="ATB93" s="103"/>
      <c r="ATC93" s="103"/>
      <c r="ATD93" s="103"/>
      <c r="ATE93" s="103"/>
      <c r="ATF93" s="103"/>
      <c r="ATG93" s="103"/>
      <c r="ATH93" s="103"/>
      <c r="ATI93" s="103"/>
      <c r="ATJ93" s="103"/>
      <c r="ATK93" s="103"/>
      <c r="ATL93" s="103"/>
      <c r="ATM93" s="103"/>
      <c r="ATN93" s="103"/>
      <c r="ATO93" s="103"/>
      <c r="ATP93" s="103"/>
      <c r="ATQ93" s="103"/>
      <c r="ATR93" s="103"/>
      <c r="ATS93" s="103"/>
      <c r="ATT93" s="103"/>
      <c r="ATU93" s="103"/>
      <c r="ATV93" s="103"/>
      <c r="ATW93" s="103"/>
      <c r="ATX93" s="103"/>
      <c r="ATY93" s="103"/>
      <c r="ATZ93" s="103"/>
      <c r="AUA93" s="103"/>
      <c r="AUB93" s="103"/>
      <c r="AUC93" s="103"/>
      <c r="AUD93" s="103"/>
      <c r="AUE93" s="103"/>
      <c r="AUF93" s="103"/>
      <c r="AUG93" s="103"/>
      <c r="AUH93" s="103"/>
      <c r="AUI93" s="103"/>
      <c r="AUJ93" s="103"/>
      <c r="AUK93" s="103"/>
      <c r="AUL93" s="103"/>
      <c r="AUM93" s="103"/>
      <c r="AUN93" s="103"/>
      <c r="AUO93" s="103"/>
      <c r="AUP93" s="103"/>
      <c r="AUQ93" s="103"/>
      <c r="AUR93" s="103"/>
      <c r="AUS93" s="103"/>
      <c r="AUT93" s="103"/>
      <c r="AUU93" s="103"/>
      <c r="AUV93" s="103"/>
      <c r="AUW93" s="103"/>
      <c r="AUX93" s="103"/>
      <c r="AUY93" s="103"/>
      <c r="AUZ93" s="103"/>
      <c r="AVA93" s="103"/>
      <c r="AVB93" s="103"/>
      <c r="AVC93" s="103"/>
      <c r="AVD93" s="103"/>
      <c r="AVE93" s="103"/>
      <c r="AVF93" s="103"/>
      <c r="AVG93" s="103"/>
      <c r="AVH93" s="103"/>
      <c r="AVI93" s="103"/>
      <c r="AVJ93" s="103"/>
      <c r="AVK93" s="103"/>
      <c r="AVL93" s="103"/>
      <c r="AVM93" s="103"/>
      <c r="AVN93" s="103"/>
      <c r="AVO93" s="103"/>
      <c r="AVP93" s="103"/>
      <c r="AVQ93" s="103"/>
      <c r="AVR93" s="103"/>
      <c r="AVS93" s="103"/>
      <c r="AVT93" s="103"/>
      <c r="AVU93" s="103"/>
      <c r="AVV93" s="103"/>
      <c r="AVW93" s="103"/>
      <c r="AVX93" s="103"/>
      <c r="AVY93" s="103"/>
      <c r="AVZ93" s="103"/>
      <c r="AWA93" s="103"/>
      <c r="AWB93" s="103"/>
      <c r="AWC93" s="103"/>
      <c r="AWD93" s="103"/>
      <c r="AWE93" s="103"/>
      <c r="AWF93" s="103"/>
      <c r="AWG93" s="103"/>
      <c r="AWH93" s="103"/>
      <c r="AWI93" s="103"/>
      <c r="AWJ93" s="103"/>
      <c r="AWK93" s="103"/>
      <c r="AWL93" s="103"/>
      <c r="AWM93" s="103"/>
      <c r="AWN93" s="103"/>
      <c r="AWO93" s="103"/>
      <c r="AWP93" s="103"/>
      <c r="AWQ93" s="103"/>
      <c r="AWR93" s="103"/>
      <c r="AWS93" s="103"/>
      <c r="AWT93" s="103"/>
      <c r="AWU93" s="103"/>
      <c r="AWV93" s="103"/>
      <c r="AWW93" s="103"/>
      <c r="AWX93" s="103"/>
      <c r="AWY93" s="103"/>
      <c r="AWZ93" s="103"/>
      <c r="AXA93" s="103"/>
      <c r="AXB93" s="103"/>
      <c r="AXC93" s="103"/>
      <c r="AXD93" s="103"/>
      <c r="AXE93" s="103"/>
      <c r="AXF93" s="103"/>
      <c r="AXG93" s="103"/>
      <c r="AXH93" s="103"/>
      <c r="AXI93" s="103"/>
      <c r="AXJ93" s="103"/>
      <c r="AXK93" s="103"/>
      <c r="AXL93" s="103"/>
      <c r="AXM93" s="103"/>
      <c r="AXN93" s="103"/>
      <c r="AXO93" s="103"/>
      <c r="AXP93" s="103"/>
      <c r="AXQ93" s="103"/>
      <c r="AXR93" s="103"/>
      <c r="AXS93" s="103"/>
      <c r="AXT93" s="103"/>
      <c r="AXU93" s="103"/>
      <c r="AXV93" s="103"/>
      <c r="AXW93" s="103"/>
      <c r="AXX93" s="103"/>
      <c r="AXY93" s="103"/>
      <c r="AXZ93" s="103"/>
      <c r="AYA93" s="103"/>
      <c r="AYB93" s="103"/>
      <c r="AYC93" s="103"/>
      <c r="AYD93" s="103"/>
      <c r="AYE93" s="103"/>
      <c r="AYF93" s="103"/>
      <c r="AYG93" s="103"/>
      <c r="AYH93" s="103"/>
      <c r="AYI93" s="103"/>
      <c r="AYJ93" s="103"/>
      <c r="AYK93" s="103"/>
      <c r="AYL93" s="103"/>
      <c r="AYM93" s="103"/>
      <c r="AYN93" s="103"/>
      <c r="AYO93" s="103"/>
      <c r="AYP93" s="103"/>
      <c r="AYQ93" s="103"/>
      <c r="AYR93" s="103"/>
      <c r="AYS93" s="103"/>
      <c r="AYT93" s="103"/>
      <c r="AYU93" s="103"/>
      <c r="AYV93" s="103"/>
      <c r="AYW93" s="103"/>
      <c r="AYX93" s="103"/>
      <c r="AYY93" s="103"/>
      <c r="AYZ93" s="103"/>
      <c r="AZA93" s="103"/>
      <c r="AZB93" s="103"/>
      <c r="AZC93" s="103"/>
      <c r="AZD93" s="103"/>
      <c r="AZE93" s="103"/>
      <c r="AZF93" s="103"/>
      <c r="AZG93" s="103"/>
      <c r="AZH93" s="103"/>
      <c r="AZI93" s="103"/>
      <c r="AZJ93" s="103"/>
      <c r="AZK93" s="103"/>
      <c r="AZL93" s="103"/>
      <c r="AZM93" s="103"/>
      <c r="AZN93" s="103"/>
      <c r="AZO93" s="103"/>
      <c r="AZP93" s="103"/>
      <c r="AZQ93" s="103"/>
      <c r="AZR93" s="103"/>
      <c r="AZS93" s="103"/>
      <c r="AZT93" s="103"/>
      <c r="AZU93" s="103"/>
      <c r="AZV93" s="103"/>
      <c r="AZW93" s="103"/>
      <c r="AZX93" s="103"/>
      <c r="AZY93" s="103"/>
      <c r="AZZ93" s="103"/>
    </row>
    <row r="94" spans="1:1378" s="65" customFormat="1">
      <c r="A94" s="59"/>
      <c r="B94" s="265"/>
      <c r="C94" s="266"/>
      <c r="D94" s="266"/>
      <c r="E94" s="266"/>
      <c r="F94" s="266"/>
      <c r="G94" s="266"/>
      <c r="H94" s="266"/>
      <c r="I94" s="266"/>
      <c r="J94" s="266"/>
      <c r="K94" s="266"/>
      <c r="L94" s="266"/>
      <c r="M94" s="267"/>
      <c r="N94" s="323"/>
      <c r="O94" s="323"/>
      <c r="P94" s="323"/>
      <c r="Q94" s="323"/>
      <c r="R94" s="323"/>
      <c r="S94" s="323"/>
      <c r="T94" s="323"/>
      <c r="U94" s="323"/>
      <c r="V94" s="323"/>
      <c r="W94" s="323"/>
      <c r="X94" s="323"/>
      <c r="Y94" s="323"/>
      <c r="Z94" s="323"/>
      <c r="AA94" s="323"/>
      <c r="AB94" s="323"/>
      <c r="AC94" s="323"/>
      <c r="AD94" s="323"/>
      <c r="AE94" s="323"/>
      <c r="AF94" s="323"/>
      <c r="AG94" s="323"/>
      <c r="AH94" s="323"/>
      <c r="AM94" s="323"/>
      <c r="AR94" s="323"/>
      <c r="AW94" s="323"/>
      <c r="BB94" s="103"/>
      <c r="BC94" s="103"/>
      <c r="BE94" s="103"/>
      <c r="BF94" s="103"/>
      <c r="BG94" s="103"/>
      <c r="BH94" s="103"/>
      <c r="BI94" s="103"/>
      <c r="BJ94" s="103"/>
      <c r="BK94" s="103"/>
      <c r="BL94" s="103"/>
      <c r="BM94" s="103"/>
      <c r="BN94" s="103"/>
      <c r="BO94" s="103"/>
      <c r="BP94" s="103"/>
      <c r="BQ94" s="103"/>
      <c r="BR94" s="103"/>
      <c r="BS94" s="103"/>
      <c r="BT94" s="103"/>
      <c r="BU94" s="103"/>
      <c r="BV94" s="103"/>
      <c r="BW94" s="103"/>
      <c r="BX94" s="103"/>
      <c r="BY94" s="103"/>
      <c r="BZ94" s="103"/>
      <c r="CA94" s="103"/>
      <c r="CB94" s="103"/>
      <c r="CC94" s="103"/>
      <c r="CD94" s="103"/>
      <c r="CE94" s="103"/>
      <c r="CF94" s="103"/>
      <c r="CG94" s="103"/>
      <c r="CH94" s="103"/>
      <c r="CI94" s="103"/>
      <c r="CJ94" s="103"/>
      <c r="CK94" s="103"/>
      <c r="CL94" s="103"/>
      <c r="CM94" s="103"/>
      <c r="CN94" s="103"/>
      <c r="CO94" s="103"/>
      <c r="CP94" s="103"/>
      <c r="CQ94" s="103"/>
      <c r="CR94" s="103"/>
      <c r="CS94" s="103"/>
      <c r="CT94" s="103"/>
      <c r="CU94" s="103"/>
      <c r="CV94" s="103"/>
      <c r="CW94" s="103"/>
      <c r="CX94" s="103"/>
      <c r="CY94" s="103"/>
      <c r="CZ94" s="103"/>
      <c r="DA94" s="103"/>
      <c r="DB94" s="103"/>
      <c r="DC94" s="103"/>
      <c r="DD94" s="103"/>
      <c r="DE94" s="103"/>
      <c r="DF94" s="103"/>
      <c r="DG94" s="103"/>
      <c r="DH94" s="103"/>
      <c r="DI94" s="103"/>
      <c r="DJ94" s="103"/>
      <c r="DK94" s="103"/>
      <c r="DL94" s="103"/>
      <c r="DM94" s="103"/>
      <c r="DN94" s="103"/>
      <c r="DO94" s="103"/>
      <c r="DP94" s="103"/>
      <c r="DQ94" s="103"/>
      <c r="DR94" s="103"/>
      <c r="DS94" s="103"/>
      <c r="DT94" s="103"/>
      <c r="DU94" s="103"/>
      <c r="DV94" s="103"/>
      <c r="DW94" s="103"/>
      <c r="DX94" s="103"/>
      <c r="DY94" s="103"/>
      <c r="DZ94" s="103"/>
      <c r="EA94" s="103"/>
      <c r="EB94" s="103"/>
      <c r="EC94" s="103"/>
      <c r="ED94" s="103"/>
      <c r="EE94" s="103"/>
      <c r="EF94" s="103"/>
      <c r="EG94" s="103"/>
      <c r="EH94" s="103"/>
      <c r="EI94" s="103"/>
      <c r="EJ94" s="103"/>
      <c r="EK94" s="103"/>
      <c r="EL94" s="103"/>
      <c r="EM94" s="103"/>
      <c r="EN94" s="103"/>
      <c r="EO94" s="103"/>
      <c r="EP94" s="103"/>
      <c r="EQ94" s="103"/>
      <c r="ER94" s="103"/>
      <c r="ES94" s="103"/>
      <c r="ET94" s="103"/>
      <c r="EU94" s="103"/>
      <c r="EV94" s="103"/>
      <c r="EW94" s="103"/>
      <c r="EX94" s="103"/>
      <c r="EY94" s="103"/>
      <c r="EZ94" s="103"/>
      <c r="FA94" s="103"/>
      <c r="FB94" s="103"/>
      <c r="FC94" s="103"/>
      <c r="FD94" s="103"/>
      <c r="FE94" s="103"/>
      <c r="FF94" s="103"/>
      <c r="FG94" s="103"/>
      <c r="FH94" s="103"/>
      <c r="FI94" s="103"/>
      <c r="FJ94" s="103"/>
      <c r="FK94" s="103"/>
      <c r="FL94" s="103"/>
      <c r="FM94" s="103"/>
      <c r="FN94" s="103"/>
      <c r="FO94" s="103"/>
      <c r="FP94" s="103"/>
      <c r="FQ94" s="103"/>
      <c r="FR94" s="103"/>
      <c r="FS94" s="103"/>
      <c r="FT94" s="103"/>
      <c r="FU94" s="103"/>
      <c r="FV94" s="103"/>
      <c r="FW94" s="103"/>
      <c r="FX94" s="103"/>
      <c r="FY94" s="103"/>
      <c r="FZ94" s="103"/>
      <c r="GA94" s="103"/>
      <c r="GB94" s="103"/>
      <c r="GC94" s="103"/>
      <c r="GD94" s="103"/>
      <c r="GE94" s="103"/>
      <c r="GF94" s="103"/>
      <c r="GG94" s="103"/>
      <c r="GH94" s="103"/>
      <c r="GI94" s="103"/>
      <c r="GJ94" s="103"/>
      <c r="GK94" s="103"/>
      <c r="GL94" s="103"/>
      <c r="GM94" s="103"/>
      <c r="GN94" s="103"/>
      <c r="GO94" s="103"/>
      <c r="GP94" s="103"/>
      <c r="GQ94" s="103"/>
      <c r="GR94" s="103"/>
      <c r="GS94" s="103"/>
      <c r="GT94" s="103"/>
      <c r="GU94" s="103"/>
      <c r="GV94" s="103"/>
      <c r="GW94" s="103"/>
      <c r="GX94" s="103"/>
      <c r="GY94" s="103"/>
      <c r="GZ94" s="103"/>
      <c r="HA94" s="103"/>
      <c r="HB94" s="103"/>
      <c r="HC94" s="103"/>
      <c r="HD94" s="103"/>
      <c r="HE94" s="103"/>
      <c r="HF94" s="103"/>
      <c r="HG94" s="103"/>
      <c r="HH94" s="103"/>
      <c r="HI94" s="103"/>
      <c r="HJ94" s="103"/>
      <c r="HK94" s="103"/>
      <c r="HL94" s="103"/>
      <c r="HM94" s="103"/>
      <c r="HN94" s="103"/>
      <c r="HO94" s="103"/>
      <c r="HP94" s="103"/>
      <c r="HQ94" s="103"/>
      <c r="HR94" s="103"/>
      <c r="HS94" s="103"/>
      <c r="HT94" s="103"/>
      <c r="HU94" s="103"/>
      <c r="HV94" s="103"/>
      <c r="HW94" s="103"/>
      <c r="HX94" s="103"/>
      <c r="HY94" s="103"/>
      <c r="HZ94" s="103"/>
      <c r="IA94" s="103"/>
      <c r="IB94" s="103"/>
      <c r="IC94" s="103"/>
      <c r="ID94" s="103"/>
      <c r="IE94" s="103"/>
      <c r="IF94" s="103"/>
      <c r="IG94" s="103"/>
      <c r="IH94" s="103"/>
      <c r="II94" s="103"/>
      <c r="IJ94" s="103"/>
      <c r="IK94" s="103"/>
      <c r="IL94" s="103"/>
      <c r="IM94" s="103"/>
      <c r="IN94" s="103"/>
      <c r="IO94" s="103"/>
      <c r="IP94" s="103"/>
      <c r="IQ94" s="103"/>
      <c r="IR94" s="103"/>
      <c r="IS94" s="103"/>
      <c r="IT94" s="103"/>
      <c r="IU94" s="103"/>
      <c r="IV94" s="103"/>
      <c r="IW94" s="103"/>
      <c r="IX94" s="103"/>
      <c r="IY94" s="103"/>
      <c r="IZ94" s="103"/>
      <c r="JA94" s="103"/>
      <c r="JB94" s="103"/>
      <c r="JC94" s="103"/>
      <c r="JD94" s="103"/>
      <c r="JE94" s="103"/>
      <c r="JF94" s="103"/>
      <c r="JG94" s="103"/>
      <c r="JH94" s="103"/>
      <c r="JI94" s="103"/>
      <c r="JJ94" s="103"/>
      <c r="JK94" s="103"/>
      <c r="JL94" s="103"/>
      <c r="JM94" s="103"/>
      <c r="JN94" s="103"/>
      <c r="JO94" s="103"/>
      <c r="JP94" s="103"/>
      <c r="JQ94" s="103"/>
      <c r="JR94" s="103"/>
      <c r="JS94" s="103"/>
      <c r="JT94" s="103"/>
      <c r="JU94" s="103"/>
      <c r="JV94" s="103"/>
      <c r="JW94" s="103"/>
      <c r="JX94" s="103"/>
      <c r="JY94" s="103"/>
      <c r="JZ94" s="103"/>
      <c r="KA94" s="103"/>
      <c r="KB94" s="103"/>
      <c r="KC94" s="103"/>
      <c r="KD94" s="103"/>
      <c r="KE94" s="103"/>
      <c r="KF94" s="103"/>
      <c r="KG94" s="103"/>
      <c r="KH94" s="103"/>
      <c r="KI94" s="103"/>
      <c r="KJ94" s="103"/>
      <c r="KK94" s="103"/>
      <c r="KL94" s="103"/>
      <c r="KM94" s="103"/>
      <c r="KN94" s="103"/>
      <c r="KO94" s="103"/>
      <c r="KP94" s="103"/>
      <c r="KQ94" s="103"/>
      <c r="KR94" s="103"/>
      <c r="KS94" s="103"/>
      <c r="KT94" s="103"/>
      <c r="KU94" s="103"/>
      <c r="KV94" s="103"/>
      <c r="KW94" s="103"/>
      <c r="KX94" s="103"/>
      <c r="KY94" s="103"/>
      <c r="KZ94" s="103"/>
      <c r="LA94" s="103"/>
      <c r="LB94" s="103"/>
      <c r="LC94" s="103"/>
      <c r="LD94" s="103"/>
      <c r="LE94" s="103"/>
      <c r="LF94" s="103"/>
      <c r="LG94" s="103"/>
      <c r="LH94" s="103"/>
      <c r="LI94" s="103"/>
      <c r="LJ94" s="103"/>
      <c r="LK94" s="103"/>
      <c r="LL94" s="103"/>
      <c r="LM94" s="103"/>
      <c r="LN94" s="103"/>
      <c r="LO94" s="103"/>
      <c r="LP94" s="103"/>
      <c r="LQ94" s="103"/>
      <c r="LR94" s="103"/>
      <c r="LS94" s="103"/>
      <c r="LT94" s="103"/>
      <c r="LU94" s="103"/>
      <c r="LV94" s="103"/>
      <c r="LW94" s="103"/>
      <c r="LX94" s="103"/>
      <c r="LY94" s="103"/>
      <c r="LZ94" s="103"/>
      <c r="MA94" s="103"/>
      <c r="MB94" s="103"/>
      <c r="MC94" s="103"/>
      <c r="MD94" s="103"/>
      <c r="ME94" s="103"/>
      <c r="MF94" s="103"/>
      <c r="MG94" s="103"/>
      <c r="MH94" s="103"/>
      <c r="MI94" s="103"/>
      <c r="MJ94" s="103"/>
      <c r="MK94" s="103"/>
      <c r="ML94" s="103"/>
      <c r="MM94" s="103"/>
      <c r="MN94" s="103"/>
      <c r="MO94" s="103"/>
      <c r="MP94" s="103"/>
      <c r="MQ94" s="103"/>
      <c r="MR94" s="103"/>
      <c r="MS94" s="103"/>
      <c r="MT94" s="103"/>
      <c r="MU94" s="103"/>
      <c r="MV94" s="103"/>
      <c r="MW94" s="103"/>
      <c r="MX94" s="103"/>
      <c r="MY94" s="103"/>
      <c r="MZ94" s="103"/>
      <c r="NA94" s="103"/>
      <c r="NB94" s="103"/>
      <c r="NC94" s="103"/>
      <c r="ND94" s="103"/>
      <c r="NE94" s="103"/>
      <c r="NF94" s="103"/>
      <c r="NG94" s="103"/>
      <c r="NH94" s="103"/>
      <c r="NI94" s="103"/>
      <c r="NJ94" s="103"/>
      <c r="NK94" s="103"/>
      <c r="NL94" s="103"/>
      <c r="NM94" s="103"/>
      <c r="NN94" s="103"/>
      <c r="NO94" s="103"/>
      <c r="NP94" s="103"/>
      <c r="NQ94" s="103"/>
      <c r="NR94" s="103"/>
      <c r="NS94" s="103"/>
      <c r="NT94" s="103"/>
      <c r="NU94" s="103"/>
      <c r="NV94" s="103"/>
      <c r="NW94" s="103"/>
      <c r="NX94" s="103"/>
      <c r="NY94" s="103"/>
      <c r="NZ94" s="103"/>
      <c r="OA94" s="103"/>
      <c r="OB94" s="103"/>
      <c r="OC94" s="103"/>
      <c r="OD94" s="103"/>
      <c r="OE94" s="103"/>
      <c r="OF94" s="103"/>
      <c r="OG94" s="103"/>
      <c r="OH94" s="103"/>
      <c r="OI94" s="103"/>
      <c r="OJ94" s="103"/>
      <c r="OK94" s="103"/>
      <c r="OL94" s="103"/>
      <c r="OM94" s="103"/>
      <c r="ON94" s="103"/>
      <c r="OO94" s="103"/>
      <c r="OP94" s="103"/>
      <c r="OQ94" s="103"/>
      <c r="OR94" s="103"/>
      <c r="OS94" s="103"/>
      <c r="OT94" s="103"/>
      <c r="OU94" s="103"/>
      <c r="OV94" s="103"/>
      <c r="OW94" s="103"/>
      <c r="OX94" s="103"/>
      <c r="OY94" s="103"/>
      <c r="OZ94" s="103"/>
      <c r="PA94" s="103"/>
      <c r="PB94" s="103"/>
      <c r="PC94" s="103"/>
      <c r="PD94" s="103"/>
      <c r="PE94" s="103"/>
      <c r="PF94" s="103"/>
      <c r="PG94" s="103"/>
      <c r="PH94" s="103"/>
      <c r="PI94" s="103"/>
      <c r="PJ94" s="103"/>
      <c r="PK94" s="103"/>
      <c r="PL94" s="103"/>
      <c r="PM94" s="103"/>
      <c r="PN94" s="103"/>
      <c r="PO94" s="103"/>
      <c r="PP94" s="103"/>
      <c r="PQ94" s="103"/>
      <c r="PR94" s="103"/>
      <c r="PS94" s="103"/>
      <c r="PT94" s="103"/>
      <c r="PU94" s="103"/>
      <c r="PV94" s="103"/>
      <c r="PW94" s="103"/>
      <c r="PX94" s="103"/>
      <c r="PY94" s="103"/>
      <c r="PZ94" s="103"/>
      <c r="QA94" s="103"/>
      <c r="QB94" s="103"/>
      <c r="QC94" s="103"/>
      <c r="QD94" s="103"/>
      <c r="QE94" s="103"/>
      <c r="QF94" s="103"/>
      <c r="QG94" s="103"/>
      <c r="QH94" s="103"/>
      <c r="QI94" s="103"/>
      <c r="QJ94" s="103"/>
      <c r="QK94" s="103"/>
      <c r="QL94" s="103"/>
      <c r="QM94" s="103"/>
      <c r="QN94" s="103"/>
      <c r="QO94" s="103"/>
      <c r="QP94" s="103"/>
      <c r="QQ94" s="103"/>
      <c r="QR94" s="103"/>
      <c r="QS94" s="103"/>
      <c r="QT94" s="103"/>
      <c r="QU94" s="103"/>
      <c r="QV94" s="103"/>
      <c r="QW94" s="103"/>
      <c r="QX94" s="103"/>
      <c r="QY94" s="103"/>
      <c r="QZ94" s="103"/>
      <c r="RA94" s="103"/>
      <c r="RB94" s="103"/>
      <c r="RC94" s="103"/>
      <c r="RD94" s="103"/>
      <c r="RE94" s="103"/>
      <c r="RF94" s="103"/>
      <c r="RG94" s="103"/>
      <c r="RH94" s="103"/>
      <c r="RI94" s="103"/>
      <c r="RJ94" s="103"/>
      <c r="RK94" s="103"/>
      <c r="RL94" s="103"/>
      <c r="RM94" s="103"/>
      <c r="RN94" s="103"/>
      <c r="RO94" s="103"/>
      <c r="RP94" s="103"/>
      <c r="RQ94" s="103"/>
      <c r="RR94" s="103"/>
      <c r="RS94" s="103"/>
      <c r="RT94" s="103"/>
      <c r="RU94" s="103"/>
      <c r="RV94" s="103"/>
      <c r="RW94" s="103"/>
      <c r="RX94" s="103"/>
      <c r="RY94" s="103"/>
      <c r="RZ94" s="103"/>
      <c r="SA94" s="103"/>
      <c r="SB94" s="103"/>
      <c r="SC94" s="103"/>
      <c r="SD94" s="103"/>
      <c r="SE94" s="103"/>
      <c r="SF94" s="103"/>
      <c r="SG94" s="103"/>
      <c r="SH94" s="103"/>
      <c r="SI94" s="103"/>
      <c r="SJ94" s="103"/>
      <c r="SK94" s="103"/>
      <c r="SL94" s="103"/>
      <c r="SM94" s="103"/>
      <c r="SN94" s="103"/>
      <c r="SO94" s="103"/>
      <c r="SP94" s="103"/>
      <c r="SQ94" s="103"/>
      <c r="SR94" s="103"/>
      <c r="SS94" s="103"/>
      <c r="ST94" s="103"/>
      <c r="SU94" s="103"/>
      <c r="SV94" s="103"/>
      <c r="SW94" s="103"/>
      <c r="SX94" s="103"/>
      <c r="SY94" s="103"/>
      <c r="SZ94" s="103"/>
      <c r="TA94" s="103"/>
      <c r="TB94" s="103"/>
      <c r="TC94" s="103"/>
      <c r="TD94" s="103"/>
      <c r="TE94" s="103"/>
      <c r="TF94" s="103"/>
      <c r="TG94" s="103"/>
      <c r="TH94" s="103"/>
      <c r="TI94" s="103"/>
      <c r="TJ94" s="103"/>
      <c r="TK94" s="103"/>
      <c r="TL94" s="103"/>
      <c r="TM94" s="103"/>
      <c r="TN94" s="103"/>
      <c r="TO94" s="103"/>
      <c r="TP94" s="103"/>
      <c r="TQ94" s="103"/>
      <c r="TR94" s="103"/>
      <c r="TS94" s="103"/>
      <c r="TT94" s="103"/>
      <c r="TU94" s="103"/>
      <c r="TV94" s="103"/>
      <c r="TW94" s="103"/>
      <c r="TX94" s="103"/>
      <c r="TY94" s="103"/>
      <c r="TZ94" s="103"/>
      <c r="UA94" s="103"/>
      <c r="UB94" s="103"/>
      <c r="UC94" s="103"/>
      <c r="UD94" s="103"/>
      <c r="UE94" s="103"/>
      <c r="UF94" s="103"/>
      <c r="UG94" s="103"/>
      <c r="UH94" s="103"/>
      <c r="UI94" s="103"/>
      <c r="UJ94" s="103"/>
      <c r="UK94" s="103"/>
      <c r="UL94" s="103"/>
      <c r="UM94" s="103"/>
      <c r="UN94" s="103"/>
      <c r="UO94" s="103"/>
      <c r="UP94" s="103"/>
      <c r="UQ94" s="103"/>
      <c r="UR94" s="103"/>
      <c r="US94" s="103"/>
      <c r="UT94" s="103"/>
      <c r="UU94" s="103"/>
      <c r="UV94" s="103"/>
      <c r="UW94" s="103"/>
      <c r="UX94" s="103"/>
      <c r="UY94" s="103"/>
      <c r="UZ94" s="103"/>
      <c r="VA94" s="103"/>
      <c r="VB94" s="103"/>
      <c r="VC94" s="103"/>
      <c r="VD94" s="103"/>
      <c r="VE94" s="103"/>
      <c r="VF94" s="103"/>
      <c r="VG94" s="103"/>
      <c r="VH94" s="103"/>
      <c r="VI94" s="103"/>
      <c r="VJ94" s="103"/>
      <c r="VK94" s="103"/>
      <c r="VL94" s="103"/>
      <c r="VM94" s="103"/>
      <c r="VN94" s="103"/>
      <c r="VO94" s="103"/>
      <c r="VP94" s="103"/>
      <c r="VQ94" s="103"/>
      <c r="VR94" s="103"/>
      <c r="VS94" s="103"/>
      <c r="VT94" s="103"/>
      <c r="VU94" s="103"/>
      <c r="VV94" s="103"/>
      <c r="VW94" s="103"/>
      <c r="VX94" s="103"/>
      <c r="VY94" s="103"/>
      <c r="VZ94" s="103"/>
      <c r="WA94" s="103"/>
      <c r="WB94" s="103"/>
      <c r="WC94" s="103"/>
      <c r="WD94" s="103"/>
      <c r="WE94" s="103"/>
      <c r="WF94" s="103"/>
      <c r="WG94" s="103"/>
      <c r="WH94" s="103"/>
      <c r="WI94" s="103"/>
      <c r="WJ94" s="103"/>
      <c r="WK94" s="103"/>
      <c r="WL94" s="103"/>
      <c r="WM94" s="103"/>
      <c r="WN94" s="103"/>
      <c r="WO94" s="103"/>
      <c r="WP94" s="103"/>
      <c r="WQ94" s="103"/>
      <c r="WR94" s="103"/>
      <c r="WS94" s="103"/>
      <c r="WT94" s="103"/>
      <c r="WU94" s="103"/>
      <c r="WV94" s="103"/>
      <c r="WW94" s="103"/>
      <c r="WX94" s="103"/>
      <c r="WY94" s="103"/>
      <c r="WZ94" s="103"/>
      <c r="XA94" s="103"/>
      <c r="XB94" s="103"/>
      <c r="XC94" s="103"/>
      <c r="XD94" s="103"/>
      <c r="XE94" s="103"/>
      <c r="XF94" s="103"/>
      <c r="XG94" s="103"/>
      <c r="XH94" s="103"/>
      <c r="XI94" s="103"/>
      <c r="XJ94" s="103"/>
      <c r="XK94" s="103"/>
      <c r="XL94" s="103"/>
      <c r="XM94" s="103"/>
      <c r="XN94" s="103"/>
      <c r="XO94" s="103"/>
      <c r="XP94" s="103"/>
      <c r="XQ94" s="103"/>
      <c r="XR94" s="103"/>
      <c r="XS94" s="103"/>
      <c r="XT94" s="103"/>
      <c r="XU94" s="103"/>
      <c r="XV94" s="103"/>
      <c r="XW94" s="103"/>
      <c r="XX94" s="103"/>
      <c r="XY94" s="103"/>
      <c r="XZ94" s="103"/>
      <c r="YA94" s="103"/>
      <c r="YB94" s="103"/>
      <c r="YC94" s="103"/>
      <c r="YD94" s="103"/>
      <c r="YE94" s="103"/>
      <c r="YF94" s="103"/>
      <c r="YG94" s="103"/>
      <c r="YH94" s="103"/>
      <c r="YI94" s="103"/>
      <c r="YJ94" s="103"/>
      <c r="YK94" s="103"/>
      <c r="YL94" s="103"/>
      <c r="YM94" s="103"/>
      <c r="YN94" s="103"/>
      <c r="YO94" s="103"/>
      <c r="YP94" s="103"/>
      <c r="YQ94" s="103"/>
      <c r="YR94" s="103"/>
      <c r="YS94" s="103"/>
      <c r="YT94" s="103"/>
      <c r="YU94" s="103"/>
      <c r="YV94" s="103"/>
      <c r="YW94" s="103"/>
      <c r="YX94" s="103"/>
      <c r="YY94" s="103"/>
      <c r="YZ94" s="103"/>
      <c r="ZA94" s="103"/>
      <c r="ZB94" s="103"/>
      <c r="ZC94" s="103"/>
      <c r="ZD94" s="103"/>
      <c r="ZE94" s="103"/>
      <c r="ZF94" s="103"/>
      <c r="ZG94" s="103"/>
      <c r="ZH94" s="103"/>
      <c r="ZI94" s="103"/>
      <c r="ZJ94" s="103"/>
      <c r="ZK94" s="103"/>
      <c r="ZL94" s="103"/>
      <c r="ZM94" s="103"/>
      <c r="ZN94" s="103"/>
      <c r="ZO94" s="103"/>
      <c r="ZP94" s="103"/>
      <c r="ZQ94" s="103"/>
      <c r="ZR94" s="103"/>
      <c r="ZS94" s="103"/>
      <c r="ZT94" s="103"/>
      <c r="ZU94" s="103"/>
      <c r="ZV94" s="103"/>
      <c r="ZW94" s="103"/>
      <c r="ZX94" s="103"/>
      <c r="ZY94" s="103"/>
      <c r="ZZ94" s="103"/>
      <c r="AAA94" s="103"/>
      <c r="AAB94" s="103"/>
      <c r="AAC94" s="103"/>
      <c r="AAD94" s="103"/>
      <c r="AAE94" s="103"/>
      <c r="AAF94" s="103"/>
      <c r="AAG94" s="103"/>
      <c r="AAH94" s="103"/>
      <c r="AAI94" s="103"/>
      <c r="AAJ94" s="103"/>
      <c r="AAK94" s="103"/>
      <c r="AAL94" s="103"/>
      <c r="AAM94" s="103"/>
      <c r="AAN94" s="103"/>
      <c r="AAO94" s="103"/>
      <c r="AAP94" s="103"/>
      <c r="AAQ94" s="103"/>
      <c r="AAR94" s="103"/>
      <c r="AAS94" s="103"/>
      <c r="AAT94" s="103"/>
      <c r="AAU94" s="103"/>
      <c r="AAV94" s="103"/>
      <c r="AAW94" s="103"/>
      <c r="AAX94" s="103"/>
      <c r="AAY94" s="103"/>
      <c r="AAZ94" s="103"/>
      <c r="ABA94" s="103"/>
      <c r="ABB94" s="103"/>
      <c r="ABC94" s="103"/>
      <c r="ABD94" s="103"/>
      <c r="ABE94" s="103"/>
      <c r="ABF94" s="103"/>
      <c r="ABG94" s="103"/>
      <c r="ABH94" s="103"/>
      <c r="ABI94" s="103"/>
      <c r="ABJ94" s="103"/>
      <c r="ABK94" s="103"/>
      <c r="ABL94" s="103"/>
      <c r="ABM94" s="103"/>
      <c r="ABN94" s="103"/>
      <c r="ABO94" s="103"/>
      <c r="ABP94" s="103"/>
      <c r="ABQ94" s="103"/>
      <c r="ABR94" s="103"/>
      <c r="ABS94" s="103"/>
      <c r="ABT94" s="103"/>
      <c r="ABU94" s="103"/>
      <c r="ABV94" s="103"/>
      <c r="ABW94" s="103"/>
      <c r="ABX94" s="103"/>
      <c r="ABY94" s="103"/>
      <c r="ABZ94" s="103"/>
      <c r="ACA94" s="103"/>
      <c r="ACB94" s="103"/>
      <c r="ACC94" s="103"/>
      <c r="ACD94" s="103"/>
      <c r="ACE94" s="103"/>
      <c r="ACF94" s="103"/>
      <c r="ACG94" s="103"/>
      <c r="ACH94" s="103"/>
      <c r="ACI94" s="103"/>
      <c r="ACJ94" s="103"/>
      <c r="ACK94" s="103"/>
      <c r="ACL94" s="103"/>
      <c r="ACM94" s="103"/>
      <c r="ACN94" s="103"/>
      <c r="ACO94" s="103"/>
      <c r="ACP94" s="103"/>
      <c r="ACQ94" s="103"/>
      <c r="ACR94" s="103"/>
      <c r="ACS94" s="103"/>
      <c r="ACT94" s="103"/>
      <c r="ACU94" s="103"/>
      <c r="ACV94" s="103"/>
      <c r="ACW94" s="103"/>
      <c r="ACX94" s="103"/>
      <c r="ACY94" s="103"/>
      <c r="ACZ94" s="103"/>
      <c r="ADA94" s="103"/>
      <c r="ADB94" s="103"/>
      <c r="ADC94" s="103"/>
      <c r="ADD94" s="103"/>
      <c r="ADE94" s="103"/>
      <c r="ADF94" s="103"/>
      <c r="ADG94" s="103"/>
      <c r="ADH94" s="103"/>
      <c r="ADI94" s="103"/>
      <c r="ADJ94" s="103"/>
      <c r="ADK94" s="103"/>
      <c r="ADL94" s="103"/>
      <c r="ADM94" s="103"/>
      <c r="ADN94" s="103"/>
      <c r="ADO94" s="103"/>
      <c r="ADP94" s="103"/>
      <c r="ADQ94" s="103"/>
      <c r="ADR94" s="103"/>
      <c r="ADS94" s="103"/>
      <c r="ADT94" s="103"/>
      <c r="ADU94" s="103"/>
      <c r="ADV94" s="103"/>
      <c r="ADW94" s="103"/>
      <c r="ADX94" s="103"/>
      <c r="ADY94" s="103"/>
      <c r="ADZ94" s="103"/>
      <c r="AEA94" s="103"/>
      <c r="AEB94" s="103"/>
      <c r="AEC94" s="103"/>
      <c r="AED94" s="103"/>
      <c r="AEE94" s="103"/>
      <c r="AEF94" s="103"/>
      <c r="AEG94" s="103"/>
      <c r="AEH94" s="103"/>
      <c r="AEI94" s="103"/>
      <c r="AEJ94" s="103"/>
      <c r="AEK94" s="103"/>
      <c r="AEL94" s="103"/>
      <c r="AEM94" s="103"/>
      <c r="AEN94" s="103"/>
      <c r="AEO94" s="103"/>
      <c r="AEP94" s="103"/>
      <c r="AEQ94" s="103"/>
      <c r="AER94" s="103"/>
      <c r="AES94" s="103"/>
      <c r="AET94" s="103"/>
      <c r="AEU94" s="103"/>
      <c r="AEV94" s="103"/>
      <c r="AEW94" s="103"/>
      <c r="AEX94" s="103"/>
      <c r="AEY94" s="103"/>
      <c r="AEZ94" s="103"/>
      <c r="AFA94" s="103"/>
      <c r="AFB94" s="103"/>
      <c r="AFC94" s="103"/>
      <c r="AFD94" s="103"/>
      <c r="AFE94" s="103"/>
      <c r="AFF94" s="103"/>
      <c r="AFG94" s="103"/>
      <c r="AFH94" s="103"/>
      <c r="AFI94" s="103"/>
      <c r="AFJ94" s="103"/>
      <c r="AFK94" s="103"/>
      <c r="AFL94" s="103"/>
      <c r="AFM94" s="103"/>
      <c r="AFN94" s="103"/>
      <c r="AFO94" s="103"/>
      <c r="AFP94" s="103"/>
      <c r="AFQ94" s="103"/>
      <c r="AFR94" s="103"/>
      <c r="AFS94" s="103"/>
      <c r="AFT94" s="103"/>
      <c r="AFU94" s="103"/>
      <c r="AFV94" s="103"/>
      <c r="AFW94" s="103"/>
      <c r="AFX94" s="103"/>
      <c r="AFY94" s="103"/>
      <c r="AFZ94" s="103"/>
      <c r="AGA94" s="103"/>
      <c r="AGB94" s="103"/>
      <c r="AGC94" s="103"/>
      <c r="AGD94" s="103"/>
      <c r="AGE94" s="103"/>
      <c r="AGF94" s="103"/>
      <c r="AGG94" s="103"/>
      <c r="AGH94" s="103"/>
      <c r="AGI94" s="103"/>
      <c r="AGJ94" s="103"/>
      <c r="AGK94" s="103"/>
      <c r="AGL94" s="103"/>
      <c r="AGM94" s="103"/>
      <c r="AGN94" s="103"/>
      <c r="AGO94" s="103"/>
      <c r="AGP94" s="103"/>
      <c r="AGQ94" s="103"/>
      <c r="AGR94" s="103"/>
      <c r="AGS94" s="103"/>
      <c r="AGT94" s="103"/>
      <c r="AGU94" s="103"/>
      <c r="AGV94" s="103"/>
      <c r="AGW94" s="103"/>
      <c r="AGX94" s="103"/>
      <c r="AGY94" s="103"/>
      <c r="AGZ94" s="103"/>
      <c r="AHA94" s="103"/>
      <c r="AHB94" s="103"/>
      <c r="AHC94" s="103"/>
      <c r="AHD94" s="103"/>
      <c r="AHE94" s="103"/>
      <c r="AHF94" s="103"/>
      <c r="AHG94" s="103"/>
      <c r="AHH94" s="103"/>
      <c r="AHI94" s="103"/>
      <c r="AHJ94" s="103"/>
      <c r="AHK94" s="103"/>
      <c r="AHL94" s="103"/>
      <c r="AHM94" s="103"/>
      <c r="AHN94" s="103"/>
      <c r="AHO94" s="103"/>
      <c r="AHP94" s="103"/>
      <c r="AHQ94" s="103"/>
      <c r="AHR94" s="103"/>
      <c r="AHS94" s="103"/>
      <c r="AHT94" s="103"/>
      <c r="AHU94" s="103"/>
      <c r="AHV94" s="103"/>
      <c r="AHW94" s="103"/>
      <c r="AHX94" s="103"/>
      <c r="AHY94" s="103"/>
      <c r="AHZ94" s="103"/>
      <c r="AIA94" s="103"/>
      <c r="AIB94" s="103"/>
      <c r="AIC94" s="103"/>
      <c r="AID94" s="103"/>
      <c r="AIE94" s="103"/>
      <c r="AIF94" s="103"/>
      <c r="AIG94" s="103"/>
      <c r="AIH94" s="103"/>
      <c r="AII94" s="103"/>
      <c r="AIJ94" s="103"/>
      <c r="AIK94" s="103"/>
      <c r="AIL94" s="103"/>
      <c r="AIM94" s="103"/>
      <c r="AIN94" s="103"/>
      <c r="AIO94" s="103"/>
      <c r="AIP94" s="103"/>
      <c r="AIQ94" s="103"/>
      <c r="AIR94" s="103"/>
      <c r="AIS94" s="103"/>
      <c r="AIT94" s="103"/>
      <c r="AIU94" s="103"/>
      <c r="AIV94" s="103"/>
      <c r="AIW94" s="103"/>
      <c r="AIX94" s="103"/>
      <c r="AIY94" s="103"/>
      <c r="AIZ94" s="103"/>
      <c r="AJA94" s="103"/>
      <c r="AJB94" s="103"/>
      <c r="AJC94" s="103"/>
      <c r="AJD94" s="103"/>
      <c r="AJE94" s="103"/>
      <c r="AJF94" s="103"/>
      <c r="AJG94" s="103"/>
      <c r="AJH94" s="103"/>
      <c r="AJI94" s="103"/>
      <c r="AJJ94" s="103"/>
      <c r="AJK94" s="103"/>
      <c r="AJL94" s="103"/>
      <c r="AJM94" s="103"/>
      <c r="AJN94" s="103"/>
      <c r="AJO94" s="103"/>
      <c r="AJP94" s="103"/>
      <c r="AJQ94" s="103"/>
      <c r="AJR94" s="103"/>
      <c r="AJS94" s="103"/>
      <c r="AJT94" s="103"/>
      <c r="AJU94" s="103"/>
      <c r="AJV94" s="103"/>
      <c r="AJW94" s="103"/>
      <c r="AJX94" s="103"/>
      <c r="AJY94" s="103"/>
      <c r="AJZ94" s="103"/>
      <c r="AKA94" s="103"/>
      <c r="AKB94" s="103"/>
      <c r="AKC94" s="103"/>
      <c r="AKD94" s="103"/>
      <c r="AKE94" s="103"/>
      <c r="AKF94" s="103"/>
      <c r="AKG94" s="103"/>
      <c r="AKH94" s="103"/>
      <c r="AKI94" s="103"/>
      <c r="AKJ94" s="103"/>
      <c r="AKK94" s="103"/>
      <c r="AKL94" s="103"/>
      <c r="AKM94" s="103"/>
      <c r="AKN94" s="103"/>
      <c r="AKO94" s="103"/>
      <c r="AKP94" s="103"/>
      <c r="AKQ94" s="103"/>
      <c r="AKR94" s="103"/>
      <c r="AKS94" s="103"/>
      <c r="AKT94" s="103"/>
      <c r="AKU94" s="103"/>
      <c r="AKV94" s="103"/>
      <c r="AKW94" s="103"/>
      <c r="AKX94" s="103"/>
      <c r="AKY94" s="103"/>
      <c r="AKZ94" s="103"/>
      <c r="ALA94" s="103"/>
      <c r="ALB94" s="103"/>
      <c r="ALC94" s="103"/>
      <c r="ALD94" s="103"/>
      <c r="ALE94" s="103"/>
      <c r="ALF94" s="103"/>
      <c r="ALG94" s="103"/>
      <c r="ALH94" s="103"/>
      <c r="ALI94" s="103"/>
      <c r="ALJ94" s="103"/>
      <c r="ALK94" s="103"/>
      <c r="ALL94" s="103"/>
      <c r="ALM94" s="103"/>
      <c r="ALN94" s="103"/>
      <c r="ALO94" s="103"/>
      <c r="ALP94" s="103"/>
      <c r="ALQ94" s="103"/>
      <c r="ALR94" s="103"/>
      <c r="ALS94" s="103"/>
      <c r="ALT94" s="103"/>
      <c r="ALU94" s="103"/>
      <c r="ALV94" s="103"/>
      <c r="ALW94" s="103"/>
      <c r="ALX94" s="103"/>
      <c r="ALY94" s="103"/>
      <c r="ALZ94" s="103"/>
      <c r="AMA94" s="103"/>
      <c r="AMB94" s="103"/>
      <c r="AMC94" s="103"/>
      <c r="AMD94" s="103"/>
      <c r="AME94" s="103"/>
      <c r="AMF94" s="103"/>
      <c r="AMG94" s="103"/>
      <c r="AMH94" s="103"/>
      <c r="AMI94" s="103"/>
      <c r="AMJ94" s="103"/>
      <c r="AMK94" s="103"/>
      <c r="AML94" s="103"/>
      <c r="AMM94" s="103"/>
      <c r="AMN94" s="103"/>
      <c r="AMO94" s="103"/>
      <c r="AMP94" s="103"/>
      <c r="AMQ94" s="103"/>
      <c r="AMR94" s="103"/>
      <c r="AMS94" s="103"/>
      <c r="AMT94" s="103"/>
      <c r="AMU94" s="103"/>
      <c r="AMV94" s="103"/>
      <c r="AMW94" s="103"/>
      <c r="AMX94" s="103"/>
      <c r="AMY94" s="103"/>
      <c r="AMZ94" s="103"/>
      <c r="ANA94" s="103"/>
      <c r="ANB94" s="103"/>
      <c r="ANC94" s="103"/>
      <c r="AND94" s="103"/>
      <c r="ANE94" s="103"/>
      <c r="ANF94" s="103"/>
      <c r="ANG94" s="103"/>
      <c r="ANH94" s="103"/>
      <c r="ANI94" s="103"/>
      <c r="ANJ94" s="103"/>
      <c r="ANK94" s="103"/>
      <c r="ANL94" s="103"/>
      <c r="ANM94" s="103"/>
      <c r="ANN94" s="103"/>
      <c r="ANO94" s="103"/>
      <c r="ANP94" s="103"/>
      <c r="ANQ94" s="103"/>
      <c r="ANR94" s="103"/>
      <c r="ANS94" s="103"/>
      <c r="ANT94" s="103"/>
      <c r="ANU94" s="103"/>
      <c r="ANV94" s="103"/>
      <c r="ANW94" s="103"/>
      <c r="ANX94" s="103"/>
      <c r="ANY94" s="103"/>
      <c r="ANZ94" s="103"/>
      <c r="AOA94" s="103"/>
      <c r="AOB94" s="103"/>
      <c r="AOC94" s="103"/>
      <c r="AOD94" s="103"/>
      <c r="AOE94" s="103"/>
      <c r="AOF94" s="103"/>
      <c r="AOG94" s="103"/>
      <c r="AOH94" s="103"/>
      <c r="AOI94" s="103"/>
      <c r="AOJ94" s="103"/>
      <c r="AOK94" s="103"/>
      <c r="AOL94" s="103"/>
      <c r="AOM94" s="103"/>
      <c r="AON94" s="103"/>
      <c r="AOO94" s="103"/>
      <c r="AOP94" s="103"/>
      <c r="AOQ94" s="103"/>
      <c r="AOR94" s="103"/>
      <c r="AOS94" s="103"/>
      <c r="AOT94" s="103"/>
      <c r="AOU94" s="103"/>
      <c r="AOV94" s="103"/>
      <c r="AOW94" s="103"/>
      <c r="AOX94" s="103"/>
      <c r="AOY94" s="103"/>
      <c r="AOZ94" s="103"/>
      <c r="APA94" s="103"/>
      <c r="APB94" s="103"/>
      <c r="APC94" s="103"/>
      <c r="APD94" s="103"/>
      <c r="APE94" s="103"/>
      <c r="APF94" s="103"/>
      <c r="APG94" s="103"/>
      <c r="APH94" s="103"/>
      <c r="API94" s="103"/>
      <c r="APJ94" s="103"/>
      <c r="APK94" s="103"/>
      <c r="APL94" s="103"/>
      <c r="APM94" s="103"/>
      <c r="APN94" s="103"/>
      <c r="APO94" s="103"/>
      <c r="APP94" s="103"/>
      <c r="APQ94" s="103"/>
      <c r="APR94" s="103"/>
      <c r="APS94" s="103"/>
      <c r="APT94" s="103"/>
      <c r="APU94" s="103"/>
      <c r="APV94" s="103"/>
      <c r="APW94" s="103"/>
      <c r="APX94" s="103"/>
      <c r="APY94" s="103"/>
      <c r="APZ94" s="103"/>
      <c r="AQA94" s="103"/>
      <c r="AQB94" s="103"/>
      <c r="AQC94" s="103"/>
      <c r="AQD94" s="103"/>
      <c r="AQE94" s="103"/>
      <c r="AQF94" s="103"/>
      <c r="AQG94" s="103"/>
      <c r="AQH94" s="103"/>
      <c r="AQI94" s="103"/>
      <c r="AQJ94" s="103"/>
      <c r="AQK94" s="103"/>
      <c r="AQL94" s="103"/>
      <c r="AQM94" s="103"/>
      <c r="AQN94" s="103"/>
      <c r="AQO94" s="103"/>
      <c r="AQP94" s="103"/>
      <c r="AQQ94" s="103"/>
      <c r="AQR94" s="103"/>
      <c r="AQS94" s="103"/>
      <c r="AQT94" s="103"/>
      <c r="AQU94" s="103"/>
      <c r="AQV94" s="103"/>
      <c r="AQW94" s="103"/>
      <c r="AQX94" s="103"/>
      <c r="AQY94" s="103"/>
      <c r="AQZ94" s="103"/>
      <c r="ARA94" s="103"/>
      <c r="ARB94" s="103"/>
      <c r="ARC94" s="103"/>
      <c r="ARD94" s="103"/>
      <c r="ARE94" s="103"/>
      <c r="ARF94" s="103"/>
      <c r="ARG94" s="103"/>
      <c r="ARH94" s="103"/>
      <c r="ARI94" s="103"/>
      <c r="ARJ94" s="103"/>
      <c r="ARK94" s="103"/>
      <c r="ARL94" s="103"/>
      <c r="ARM94" s="103"/>
      <c r="ARN94" s="103"/>
      <c r="ARO94" s="103"/>
      <c r="ARP94" s="103"/>
      <c r="ARQ94" s="103"/>
      <c r="ARR94" s="103"/>
      <c r="ARS94" s="103"/>
      <c r="ART94" s="103"/>
      <c r="ARU94" s="103"/>
      <c r="ARV94" s="103"/>
      <c r="ARW94" s="103"/>
      <c r="ARX94" s="103"/>
      <c r="ARY94" s="103"/>
      <c r="ARZ94" s="103"/>
      <c r="ASA94" s="103"/>
      <c r="ASB94" s="103"/>
      <c r="ASC94" s="103"/>
      <c r="ASD94" s="103"/>
      <c r="ASE94" s="103"/>
      <c r="ASF94" s="103"/>
      <c r="ASG94" s="103"/>
      <c r="ASH94" s="103"/>
      <c r="ASI94" s="103"/>
      <c r="ASJ94" s="103"/>
      <c r="ASK94" s="103"/>
      <c r="ASL94" s="103"/>
      <c r="ASM94" s="103"/>
      <c r="ASN94" s="103"/>
      <c r="ASO94" s="103"/>
      <c r="ASP94" s="103"/>
      <c r="ASQ94" s="103"/>
      <c r="ASR94" s="103"/>
      <c r="ASS94" s="103"/>
      <c r="AST94" s="103"/>
      <c r="ASU94" s="103"/>
      <c r="ASV94" s="103"/>
      <c r="ASW94" s="103"/>
      <c r="ASX94" s="103"/>
      <c r="ASY94" s="103"/>
      <c r="ASZ94" s="103"/>
      <c r="ATA94" s="103"/>
      <c r="ATB94" s="103"/>
      <c r="ATC94" s="103"/>
      <c r="ATD94" s="103"/>
      <c r="ATE94" s="103"/>
      <c r="ATF94" s="103"/>
      <c r="ATG94" s="103"/>
      <c r="ATH94" s="103"/>
      <c r="ATI94" s="103"/>
      <c r="ATJ94" s="103"/>
      <c r="ATK94" s="103"/>
      <c r="ATL94" s="103"/>
      <c r="ATM94" s="103"/>
      <c r="ATN94" s="103"/>
      <c r="ATO94" s="103"/>
      <c r="ATP94" s="103"/>
      <c r="ATQ94" s="103"/>
      <c r="ATR94" s="103"/>
      <c r="ATS94" s="103"/>
      <c r="ATT94" s="103"/>
      <c r="ATU94" s="103"/>
      <c r="ATV94" s="103"/>
      <c r="ATW94" s="103"/>
      <c r="ATX94" s="103"/>
      <c r="ATY94" s="103"/>
      <c r="ATZ94" s="103"/>
      <c r="AUA94" s="103"/>
      <c r="AUB94" s="103"/>
      <c r="AUC94" s="103"/>
      <c r="AUD94" s="103"/>
      <c r="AUE94" s="103"/>
      <c r="AUF94" s="103"/>
      <c r="AUG94" s="103"/>
      <c r="AUH94" s="103"/>
      <c r="AUI94" s="103"/>
      <c r="AUJ94" s="103"/>
      <c r="AUK94" s="103"/>
      <c r="AUL94" s="103"/>
      <c r="AUM94" s="103"/>
      <c r="AUN94" s="103"/>
      <c r="AUO94" s="103"/>
      <c r="AUP94" s="103"/>
      <c r="AUQ94" s="103"/>
      <c r="AUR94" s="103"/>
      <c r="AUS94" s="103"/>
      <c r="AUT94" s="103"/>
      <c r="AUU94" s="103"/>
      <c r="AUV94" s="103"/>
      <c r="AUW94" s="103"/>
      <c r="AUX94" s="103"/>
      <c r="AUY94" s="103"/>
      <c r="AUZ94" s="103"/>
      <c r="AVA94" s="103"/>
      <c r="AVB94" s="103"/>
      <c r="AVC94" s="103"/>
      <c r="AVD94" s="103"/>
      <c r="AVE94" s="103"/>
      <c r="AVF94" s="103"/>
      <c r="AVG94" s="103"/>
      <c r="AVH94" s="103"/>
      <c r="AVI94" s="103"/>
      <c r="AVJ94" s="103"/>
      <c r="AVK94" s="103"/>
      <c r="AVL94" s="103"/>
      <c r="AVM94" s="103"/>
      <c r="AVN94" s="103"/>
      <c r="AVO94" s="103"/>
      <c r="AVP94" s="103"/>
      <c r="AVQ94" s="103"/>
      <c r="AVR94" s="103"/>
      <c r="AVS94" s="103"/>
      <c r="AVT94" s="103"/>
      <c r="AVU94" s="103"/>
      <c r="AVV94" s="103"/>
      <c r="AVW94" s="103"/>
      <c r="AVX94" s="103"/>
      <c r="AVY94" s="103"/>
      <c r="AVZ94" s="103"/>
      <c r="AWA94" s="103"/>
      <c r="AWB94" s="103"/>
      <c r="AWC94" s="103"/>
      <c r="AWD94" s="103"/>
      <c r="AWE94" s="103"/>
      <c r="AWF94" s="103"/>
      <c r="AWG94" s="103"/>
      <c r="AWH94" s="103"/>
      <c r="AWI94" s="103"/>
      <c r="AWJ94" s="103"/>
      <c r="AWK94" s="103"/>
      <c r="AWL94" s="103"/>
      <c r="AWM94" s="103"/>
      <c r="AWN94" s="103"/>
      <c r="AWO94" s="103"/>
      <c r="AWP94" s="103"/>
      <c r="AWQ94" s="103"/>
      <c r="AWR94" s="103"/>
      <c r="AWS94" s="103"/>
      <c r="AWT94" s="103"/>
      <c r="AWU94" s="103"/>
      <c r="AWV94" s="103"/>
      <c r="AWW94" s="103"/>
      <c r="AWX94" s="103"/>
      <c r="AWY94" s="103"/>
      <c r="AWZ94" s="103"/>
      <c r="AXA94" s="103"/>
      <c r="AXB94" s="103"/>
      <c r="AXC94" s="103"/>
      <c r="AXD94" s="103"/>
      <c r="AXE94" s="103"/>
      <c r="AXF94" s="103"/>
      <c r="AXG94" s="103"/>
      <c r="AXH94" s="103"/>
      <c r="AXI94" s="103"/>
      <c r="AXJ94" s="103"/>
      <c r="AXK94" s="103"/>
      <c r="AXL94" s="103"/>
      <c r="AXM94" s="103"/>
      <c r="AXN94" s="103"/>
      <c r="AXO94" s="103"/>
      <c r="AXP94" s="103"/>
      <c r="AXQ94" s="103"/>
      <c r="AXR94" s="103"/>
      <c r="AXS94" s="103"/>
      <c r="AXT94" s="103"/>
      <c r="AXU94" s="103"/>
      <c r="AXV94" s="103"/>
      <c r="AXW94" s="103"/>
      <c r="AXX94" s="103"/>
      <c r="AXY94" s="103"/>
      <c r="AXZ94" s="103"/>
      <c r="AYA94" s="103"/>
      <c r="AYB94" s="103"/>
      <c r="AYC94" s="103"/>
      <c r="AYD94" s="103"/>
      <c r="AYE94" s="103"/>
      <c r="AYF94" s="103"/>
      <c r="AYG94" s="103"/>
      <c r="AYH94" s="103"/>
      <c r="AYI94" s="103"/>
      <c r="AYJ94" s="103"/>
      <c r="AYK94" s="103"/>
      <c r="AYL94" s="103"/>
      <c r="AYM94" s="103"/>
      <c r="AYN94" s="103"/>
      <c r="AYO94" s="103"/>
      <c r="AYP94" s="103"/>
      <c r="AYQ94" s="103"/>
      <c r="AYR94" s="103"/>
      <c r="AYS94" s="103"/>
      <c r="AYT94" s="103"/>
      <c r="AYU94" s="103"/>
      <c r="AYV94" s="103"/>
      <c r="AYW94" s="103"/>
      <c r="AYX94" s="103"/>
      <c r="AYY94" s="103"/>
      <c r="AYZ94" s="103"/>
      <c r="AZA94" s="103"/>
      <c r="AZB94" s="103"/>
      <c r="AZC94" s="103"/>
      <c r="AZD94" s="103"/>
      <c r="AZE94" s="103"/>
      <c r="AZF94" s="103"/>
      <c r="AZG94" s="103"/>
      <c r="AZH94" s="103"/>
      <c r="AZI94" s="103"/>
      <c r="AZJ94" s="103"/>
      <c r="AZK94" s="103"/>
      <c r="AZL94" s="103"/>
      <c r="AZM94" s="103"/>
      <c r="AZN94" s="103"/>
      <c r="AZO94" s="103"/>
      <c r="AZP94" s="103"/>
      <c r="AZQ94" s="103"/>
      <c r="AZR94" s="103"/>
      <c r="AZS94" s="103"/>
      <c r="AZT94" s="103"/>
      <c r="AZU94" s="103"/>
      <c r="AZV94" s="103"/>
      <c r="AZW94" s="103"/>
      <c r="AZX94" s="103"/>
      <c r="AZY94" s="103"/>
      <c r="AZZ94" s="103"/>
    </row>
    <row r="95" spans="1:1378" s="65" customFormat="1">
      <c r="A95" s="59"/>
      <c r="B95" s="265"/>
      <c r="C95" s="266"/>
      <c r="D95" s="266"/>
      <c r="E95" s="266"/>
      <c r="F95" s="266"/>
      <c r="G95" s="266"/>
      <c r="H95" s="266"/>
      <c r="I95" s="266"/>
      <c r="J95" s="266"/>
      <c r="K95" s="266"/>
      <c r="L95" s="266"/>
      <c r="M95" s="267"/>
      <c r="N95" s="323"/>
      <c r="O95" s="323"/>
      <c r="P95" s="323"/>
      <c r="Q95" s="323"/>
      <c r="R95" s="323"/>
      <c r="S95" s="323"/>
      <c r="T95" s="323"/>
      <c r="U95" s="323"/>
      <c r="V95" s="323"/>
      <c r="W95" s="323"/>
      <c r="X95" s="323"/>
      <c r="Y95" s="323"/>
      <c r="Z95" s="323"/>
      <c r="AA95" s="323"/>
      <c r="AB95" s="323"/>
      <c r="AC95" s="323"/>
      <c r="AD95" s="323"/>
      <c r="AE95" s="323"/>
      <c r="AF95" s="323"/>
      <c r="AG95" s="323"/>
      <c r="AH95" s="323"/>
      <c r="AM95" s="323"/>
      <c r="AR95" s="323"/>
      <c r="AW95" s="323"/>
      <c r="BB95" s="103"/>
      <c r="BC95" s="103"/>
      <c r="BE95" s="103"/>
      <c r="BF95" s="103"/>
      <c r="BG95" s="103"/>
      <c r="BH95" s="103"/>
      <c r="BI95" s="103"/>
      <c r="BJ95" s="103"/>
      <c r="BK95" s="103"/>
      <c r="BL95" s="103"/>
      <c r="BM95" s="103"/>
      <c r="BN95" s="103"/>
      <c r="BO95" s="103"/>
      <c r="BP95" s="103"/>
      <c r="BQ95" s="103"/>
      <c r="BR95" s="103"/>
      <c r="BS95" s="103"/>
      <c r="BT95" s="103"/>
      <c r="BU95" s="103"/>
      <c r="BV95" s="103"/>
      <c r="BW95" s="103"/>
      <c r="BX95" s="103"/>
      <c r="BY95" s="103"/>
      <c r="BZ95" s="103"/>
      <c r="CA95" s="103"/>
      <c r="CB95" s="103"/>
      <c r="CC95" s="103"/>
      <c r="CD95" s="103"/>
      <c r="CE95" s="103"/>
      <c r="CF95" s="103"/>
      <c r="CG95" s="103"/>
      <c r="CH95" s="103"/>
      <c r="CI95" s="103"/>
      <c r="CJ95" s="103"/>
      <c r="CK95" s="103"/>
      <c r="CL95" s="103"/>
      <c r="CM95" s="103"/>
      <c r="CN95" s="103"/>
      <c r="CO95" s="103"/>
      <c r="CP95" s="103"/>
      <c r="CQ95" s="103"/>
      <c r="CR95" s="103"/>
      <c r="CS95" s="103"/>
      <c r="CT95" s="103"/>
      <c r="CU95" s="103"/>
      <c r="CV95" s="103"/>
      <c r="CW95" s="103"/>
      <c r="CX95" s="103"/>
      <c r="CY95" s="103"/>
      <c r="CZ95" s="103"/>
      <c r="DA95" s="103"/>
      <c r="DB95" s="103"/>
      <c r="DC95" s="103"/>
      <c r="DD95" s="103"/>
      <c r="DE95" s="103"/>
      <c r="DF95" s="103"/>
      <c r="DG95" s="103"/>
      <c r="DH95" s="103"/>
      <c r="DI95" s="103"/>
      <c r="DJ95" s="103"/>
      <c r="DK95" s="103"/>
      <c r="DL95" s="103"/>
      <c r="DM95" s="103"/>
      <c r="DN95" s="103"/>
      <c r="DO95" s="103"/>
      <c r="DP95" s="103"/>
      <c r="DQ95" s="103"/>
      <c r="DR95" s="103"/>
      <c r="DS95" s="103"/>
      <c r="DT95" s="103"/>
      <c r="DU95" s="103"/>
      <c r="DV95" s="103"/>
      <c r="DW95" s="103"/>
      <c r="DX95" s="103"/>
      <c r="DY95" s="103"/>
      <c r="DZ95" s="103"/>
      <c r="EA95" s="103"/>
      <c r="EB95" s="103"/>
      <c r="EC95" s="103"/>
      <c r="ED95" s="103"/>
      <c r="EE95" s="103"/>
      <c r="EF95" s="103"/>
      <c r="EG95" s="103"/>
      <c r="EH95" s="103"/>
      <c r="EI95" s="103"/>
      <c r="EJ95" s="103"/>
      <c r="EK95" s="103"/>
      <c r="EL95" s="103"/>
      <c r="EM95" s="103"/>
      <c r="EN95" s="103"/>
      <c r="EO95" s="103"/>
      <c r="EP95" s="103"/>
      <c r="EQ95" s="103"/>
      <c r="ER95" s="103"/>
      <c r="ES95" s="103"/>
      <c r="ET95" s="103"/>
      <c r="EU95" s="103"/>
      <c r="EV95" s="103"/>
      <c r="EW95" s="103"/>
      <c r="EX95" s="103"/>
      <c r="EY95" s="103"/>
      <c r="EZ95" s="103"/>
      <c r="FA95" s="103"/>
      <c r="FB95" s="103"/>
      <c r="FC95" s="103"/>
      <c r="FD95" s="103"/>
      <c r="FE95" s="103"/>
      <c r="FF95" s="103"/>
      <c r="FG95" s="103"/>
      <c r="FH95" s="103"/>
      <c r="FI95" s="103"/>
      <c r="FJ95" s="103"/>
      <c r="FK95" s="103"/>
      <c r="FL95" s="103"/>
      <c r="FM95" s="103"/>
      <c r="FN95" s="103"/>
      <c r="FO95" s="103"/>
      <c r="FP95" s="103"/>
      <c r="FQ95" s="103"/>
      <c r="FR95" s="103"/>
      <c r="FS95" s="103"/>
      <c r="FT95" s="103"/>
      <c r="FU95" s="103"/>
      <c r="FV95" s="103"/>
      <c r="FW95" s="103"/>
      <c r="FX95" s="103"/>
      <c r="FY95" s="103"/>
      <c r="FZ95" s="103"/>
      <c r="GA95" s="103"/>
      <c r="GB95" s="103"/>
      <c r="GC95" s="103"/>
      <c r="GD95" s="103"/>
      <c r="GE95" s="103"/>
      <c r="GF95" s="103"/>
      <c r="GG95" s="103"/>
      <c r="GH95" s="103"/>
      <c r="GI95" s="103"/>
      <c r="GJ95" s="103"/>
      <c r="GK95" s="103"/>
      <c r="GL95" s="103"/>
      <c r="GM95" s="103"/>
      <c r="GN95" s="103"/>
      <c r="GO95" s="103"/>
      <c r="GP95" s="103"/>
      <c r="GQ95" s="103"/>
      <c r="GR95" s="103"/>
      <c r="GS95" s="103"/>
      <c r="GT95" s="103"/>
      <c r="GU95" s="103"/>
      <c r="GV95" s="103"/>
      <c r="GW95" s="103"/>
      <c r="GX95" s="103"/>
      <c r="GY95" s="103"/>
      <c r="GZ95" s="103"/>
      <c r="HA95" s="103"/>
      <c r="HB95" s="103"/>
      <c r="HC95" s="103"/>
      <c r="HD95" s="103"/>
      <c r="HE95" s="103"/>
      <c r="HF95" s="103"/>
      <c r="HG95" s="103"/>
      <c r="HH95" s="103"/>
      <c r="HI95" s="103"/>
      <c r="HJ95" s="103"/>
      <c r="HK95" s="103"/>
      <c r="HL95" s="103"/>
      <c r="HM95" s="103"/>
      <c r="HN95" s="103"/>
      <c r="HO95" s="103"/>
      <c r="HP95" s="103"/>
      <c r="HQ95" s="103"/>
      <c r="HR95" s="103"/>
      <c r="HS95" s="103"/>
      <c r="HT95" s="103"/>
      <c r="HU95" s="103"/>
      <c r="HV95" s="103"/>
      <c r="HW95" s="103"/>
      <c r="HX95" s="103"/>
      <c r="HY95" s="103"/>
      <c r="HZ95" s="103"/>
      <c r="IA95" s="103"/>
      <c r="IB95" s="103"/>
      <c r="IC95" s="103"/>
      <c r="ID95" s="103"/>
      <c r="IE95" s="103"/>
      <c r="IF95" s="103"/>
      <c r="IG95" s="103"/>
      <c r="IH95" s="103"/>
      <c r="II95" s="103"/>
      <c r="IJ95" s="103"/>
      <c r="IK95" s="103"/>
      <c r="IL95" s="103"/>
      <c r="IM95" s="103"/>
      <c r="IN95" s="103"/>
      <c r="IO95" s="103"/>
      <c r="IP95" s="103"/>
      <c r="IQ95" s="103"/>
      <c r="IR95" s="103"/>
      <c r="IS95" s="103"/>
      <c r="IT95" s="103"/>
      <c r="IU95" s="103"/>
      <c r="IV95" s="103"/>
      <c r="IW95" s="103"/>
      <c r="IX95" s="103"/>
      <c r="IY95" s="103"/>
      <c r="IZ95" s="103"/>
      <c r="JA95" s="103"/>
      <c r="JB95" s="103"/>
      <c r="JC95" s="103"/>
      <c r="JD95" s="103"/>
      <c r="JE95" s="103"/>
      <c r="JF95" s="103"/>
      <c r="JG95" s="103"/>
      <c r="JH95" s="103"/>
      <c r="JI95" s="103"/>
      <c r="JJ95" s="103"/>
      <c r="JK95" s="103"/>
      <c r="JL95" s="103"/>
      <c r="JM95" s="103"/>
      <c r="JN95" s="103"/>
      <c r="JO95" s="103"/>
      <c r="JP95" s="103"/>
      <c r="JQ95" s="103"/>
      <c r="JR95" s="103"/>
      <c r="JS95" s="103"/>
      <c r="JT95" s="103"/>
      <c r="JU95" s="103"/>
      <c r="JV95" s="103"/>
      <c r="JW95" s="103"/>
      <c r="JX95" s="103"/>
      <c r="JY95" s="103"/>
      <c r="JZ95" s="103"/>
      <c r="KA95" s="103"/>
      <c r="KB95" s="103"/>
      <c r="KC95" s="103"/>
      <c r="KD95" s="103"/>
      <c r="KE95" s="103"/>
      <c r="KF95" s="103"/>
      <c r="KG95" s="103"/>
      <c r="KH95" s="103"/>
      <c r="KI95" s="103"/>
      <c r="KJ95" s="103"/>
      <c r="KK95" s="103"/>
      <c r="KL95" s="103"/>
      <c r="KM95" s="103"/>
      <c r="KN95" s="103"/>
      <c r="KO95" s="103"/>
      <c r="KP95" s="103"/>
      <c r="KQ95" s="103"/>
      <c r="KR95" s="103"/>
      <c r="KS95" s="103"/>
      <c r="KT95" s="103"/>
      <c r="KU95" s="103"/>
      <c r="KV95" s="103"/>
      <c r="KW95" s="103"/>
      <c r="KX95" s="103"/>
      <c r="KY95" s="103"/>
      <c r="KZ95" s="103"/>
      <c r="LA95" s="103"/>
      <c r="LB95" s="103"/>
      <c r="LC95" s="103"/>
      <c r="LD95" s="103"/>
      <c r="LE95" s="103"/>
      <c r="LF95" s="103"/>
      <c r="LG95" s="103"/>
      <c r="LH95" s="103"/>
      <c r="LI95" s="103"/>
      <c r="LJ95" s="103"/>
      <c r="LK95" s="103"/>
      <c r="LL95" s="103"/>
      <c r="LM95" s="103"/>
      <c r="LN95" s="103"/>
      <c r="LO95" s="103"/>
      <c r="LP95" s="103"/>
      <c r="LQ95" s="103"/>
      <c r="LR95" s="103"/>
      <c r="LS95" s="103"/>
      <c r="LT95" s="103"/>
      <c r="LU95" s="103"/>
      <c r="LV95" s="103"/>
      <c r="LW95" s="103"/>
      <c r="LX95" s="103"/>
      <c r="LY95" s="103"/>
      <c r="LZ95" s="103"/>
      <c r="MA95" s="103"/>
      <c r="MB95" s="103"/>
      <c r="MC95" s="103"/>
      <c r="MD95" s="103"/>
      <c r="ME95" s="103"/>
      <c r="MF95" s="103"/>
      <c r="MG95" s="103"/>
      <c r="MH95" s="103"/>
      <c r="MI95" s="103"/>
      <c r="MJ95" s="103"/>
      <c r="MK95" s="103"/>
      <c r="ML95" s="103"/>
      <c r="MM95" s="103"/>
      <c r="MN95" s="103"/>
      <c r="MO95" s="103"/>
      <c r="MP95" s="103"/>
      <c r="MQ95" s="103"/>
      <c r="MR95" s="103"/>
      <c r="MS95" s="103"/>
      <c r="MT95" s="103"/>
      <c r="MU95" s="103"/>
      <c r="MV95" s="103"/>
      <c r="MW95" s="103"/>
      <c r="MX95" s="103"/>
      <c r="MY95" s="103"/>
      <c r="MZ95" s="103"/>
      <c r="NA95" s="103"/>
      <c r="NB95" s="103"/>
      <c r="NC95" s="103"/>
      <c r="ND95" s="103"/>
      <c r="NE95" s="103"/>
      <c r="NF95" s="103"/>
      <c r="NG95" s="103"/>
      <c r="NH95" s="103"/>
      <c r="NI95" s="103"/>
      <c r="NJ95" s="103"/>
      <c r="NK95" s="103"/>
      <c r="NL95" s="103"/>
      <c r="NM95" s="103"/>
      <c r="NN95" s="103"/>
      <c r="NO95" s="103"/>
      <c r="NP95" s="103"/>
      <c r="NQ95" s="103"/>
      <c r="NR95" s="103"/>
      <c r="NS95" s="103"/>
      <c r="NT95" s="103"/>
      <c r="NU95" s="103"/>
      <c r="NV95" s="103"/>
      <c r="NW95" s="103"/>
      <c r="NX95" s="103"/>
      <c r="NY95" s="103"/>
      <c r="NZ95" s="103"/>
      <c r="OA95" s="103"/>
      <c r="OB95" s="103"/>
      <c r="OC95" s="103"/>
      <c r="OD95" s="103"/>
      <c r="OE95" s="103"/>
      <c r="OF95" s="103"/>
      <c r="OG95" s="103"/>
      <c r="OH95" s="103"/>
      <c r="OI95" s="103"/>
      <c r="OJ95" s="103"/>
      <c r="OK95" s="103"/>
      <c r="OL95" s="103"/>
      <c r="OM95" s="103"/>
      <c r="ON95" s="103"/>
      <c r="OO95" s="103"/>
      <c r="OP95" s="103"/>
      <c r="OQ95" s="103"/>
      <c r="OR95" s="103"/>
      <c r="OS95" s="103"/>
      <c r="OT95" s="103"/>
      <c r="OU95" s="103"/>
      <c r="OV95" s="103"/>
      <c r="OW95" s="103"/>
      <c r="OX95" s="103"/>
      <c r="OY95" s="103"/>
      <c r="OZ95" s="103"/>
      <c r="PA95" s="103"/>
      <c r="PB95" s="103"/>
      <c r="PC95" s="103"/>
      <c r="PD95" s="103"/>
      <c r="PE95" s="103"/>
      <c r="PF95" s="103"/>
      <c r="PG95" s="103"/>
      <c r="PH95" s="103"/>
      <c r="PI95" s="103"/>
      <c r="PJ95" s="103"/>
      <c r="PK95" s="103"/>
      <c r="PL95" s="103"/>
      <c r="PM95" s="103"/>
      <c r="PN95" s="103"/>
      <c r="PO95" s="103"/>
      <c r="PP95" s="103"/>
      <c r="PQ95" s="103"/>
      <c r="PR95" s="103"/>
      <c r="PS95" s="103"/>
      <c r="PT95" s="103"/>
      <c r="PU95" s="103"/>
      <c r="PV95" s="103"/>
      <c r="PW95" s="103"/>
      <c r="PX95" s="103"/>
      <c r="PY95" s="103"/>
      <c r="PZ95" s="103"/>
      <c r="QA95" s="103"/>
      <c r="QB95" s="103"/>
      <c r="QC95" s="103"/>
      <c r="QD95" s="103"/>
      <c r="QE95" s="103"/>
      <c r="QF95" s="103"/>
      <c r="QG95" s="103"/>
      <c r="QH95" s="103"/>
      <c r="QI95" s="103"/>
      <c r="QJ95" s="103"/>
      <c r="QK95" s="103"/>
      <c r="QL95" s="103"/>
      <c r="QM95" s="103"/>
      <c r="QN95" s="103"/>
      <c r="QO95" s="103"/>
      <c r="QP95" s="103"/>
      <c r="QQ95" s="103"/>
      <c r="QR95" s="103"/>
      <c r="QS95" s="103"/>
      <c r="QT95" s="103"/>
      <c r="QU95" s="103"/>
      <c r="QV95" s="103"/>
      <c r="QW95" s="103"/>
      <c r="QX95" s="103"/>
      <c r="QY95" s="103"/>
      <c r="QZ95" s="103"/>
      <c r="RA95" s="103"/>
      <c r="RB95" s="103"/>
      <c r="RC95" s="103"/>
      <c r="RD95" s="103"/>
      <c r="RE95" s="103"/>
      <c r="RF95" s="103"/>
      <c r="RG95" s="103"/>
      <c r="RH95" s="103"/>
      <c r="RI95" s="103"/>
      <c r="RJ95" s="103"/>
      <c r="RK95" s="103"/>
      <c r="RL95" s="103"/>
      <c r="RM95" s="103"/>
      <c r="RN95" s="103"/>
      <c r="RO95" s="103"/>
      <c r="RP95" s="103"/>
      <c r="RQ95" s="103"/>
      <c r="RR95" s="103"/>
      <c r="RS95" s="103"/>
      <c r="RT95" s="103"/>
      <c r="RU95" s="103"/>
      <c r="RV95" s="103"/>
      <c r="RW95" s="103"/>
      <c r="RX95" s="103"/>
      <c r="RY95" s="103"/>
      <c r="RZ95" s="103"/>
      <c r="SA95" s="103"/>
      <c r="SB95" s="103"/>
      <c r="SC95" s="103"/>
      <c r="SD95" s="103"/>
      <c r="SE95" s="103"/>
      <c r="SF95" s="103"/>
      <c r="SG95" s="103"/>
      <c r="SH95" s="103"/>
      <c r="SI95" s="103"/>
      <c r="SJ95" s="103"/>
      <c r="SK95" s="103"/>
      <c r="SL95" s="103"/>
      <c r="SM95" s="103"/>
      <c r="SN95" s="103"/>
      <c r="SO95" s="103"/>
      <c r="SP95" s="103"/>
      <c r="SQ95" s="103"/>
      <c r="SR95" s="103"/>
      <c r="SS95" s="103"/>
      <c r="ST95" s="103"/>
      <c r="SU95" s="103"/>
      <c r="SV95" s="103"/>
      <c r="SW95" s="103"/>
      <c r="SX95" s="103"/>
      <c r="SY95" s="103"/>
      <c r="SZ95" s="103"/>
      <c r="TA95" s="103"/>
      <c r="TB95" s="103"/>
      <c r="TC95" s="103"/>
      <c r="TD95" s="103"/>
      <c r="TE95" s="103"/>
      <c r="TF95" s="103"/>
      <c r="TG95" s="103"/>
      <c r="TH95" s="103"/>
      <c r="TI95" s="103"/>
      <c r="TJ95" s="103"/>
      <c r="TK95" s="103"/>
      <c r="TL95" s="103"/>
      <c r="TM95" s="103"/>
      <c r="TN95" s="103"/>
      <c r="TO95" s="103"/>
      <c r="TP95" s="103"/>
      <c r="TQ95" s="103"/>
      <c r="TR95" s="103"/>
      <c r="TS95" s="103"/>
      <c r="TT95" s="103"/>
      <c r="TU95" s="103"/>
      <c r="TV95" s="103"/>
      <c r="TW95" s="103"/>
      <c r="TX95" s="103"/>
      <c r="TY95" s="103"/>
      <c r="TZ95" s="103"/>
      <c r="UA95" s="103"/>
      <c r="UB95" s="103"/>
      <c r="UC95" s="103"/>
      <c r="UD95" s="103"/>
      <c r="UE95" s="103"/>
      <c r="UF95" s="103"/>
      <c r="UG95" s="103"/>
      <c r="UH95" s="103"/>
      <c r="UI95" s="103"/>
      <c r="UJ95" s="103"/>
      <c r="UK95" s="103"/>
      <c r="UL95" s="103"/>
      <c r="UM95" s="103"/>
      <c r="UN95" s="103"/>
      <c r="UO95" s="103"/>
      <c r="UP95" s="103"/>
      <c r="UQ95" s="103"/>
      <c r="UR95" s="103"/>
      <c r="US95" s="103"/>
      <c r="UT95" s="103"/>
      <c r="UU95" s="103"/>
      <c r="UV95" s="103"/>
      <c r="UW95" s="103"/>
      <c r="UX95" s="103"/>
      <c r="UY95" s="103"/>
      <c r="UZ95" s="103"/>
      <c r="VA95" s="103"/>
      <c r="VB95" s="103"/>
      <c r="VC95" s="103"/>
      <c r="VD95" s="103"/>
      <c r="VE95" s="103"/>
      <c r="VF95" s="103"/>
      <c r="VG95" s="103"/>
      <c r="VH95" s="103"/>
      <c r="VI95" s="103"/>
      <c r="VJ95" s="103"/>
      <c r="VK95" s="103"/>
      <c r="VL95" s="103"/>
      <c r="VM95" s="103"/>
      <c r="VN95" s="103"/>
      <c r="VO95" s="103"/>
      <c r="VP95" s="103"/>
      <c r="VQ95" s="103"/>
      <c r="VR95" s="103"/>
      <c r="VS95" s="103"/>
      <c r="VT95" s="103"/>
      <c r="VU95" s="103"/>
      <c r="VV95" s="103"/>
      <c r="VW95" s="103"/>
      <c r="VX95" s="103"/>
      <c r="VY95" s="103"/>
      <c r="VZ95" s="103"/>
      <c r="WA95" s="103"/>
      <c r="WB95" s="103"/>
      <c r="WC95" s="103"/>
      <c r="WD95" s="103"/>
      <c r="WE95" s="103"/>
      <c r="WF95" s="103"/>
      <c r="WG95" s="103"/>
      <c r="WH95" s="103"/>
      <c r="WI95" s="103"/>
      <c r="WJ95" s="103"/>
      <c r="WK95" s="103"/>
      <c r="WL95" s="103"/>
      <c r="WM95" s="103"/>
      <c r="WN95" s="103"/>
      <c r="WO95" s="103"/>
      <c r="WP95" s="103"/>
      <c r="WQ95" s="103"/>
      <c r="WR95" s="103"/>
      <c r="WS95" s="103"/>
      <c r="WT95" s="103"/>
      <c r="WU95" s="103"/>
      <c r="WV95" s="103"/>
      <c r="WW95" s="103"/>
      <c r="WX95" s="103"/>
      <c r="WY95" s="103"/>
      <c r="WZ95" s="103"/>
      <c r="XA95" s="103"/>
      <c r="XB95" s="103"/>
      <c r="XC95" s="103"/>
      <c r="XD95" s="103"/>
      <c r="XE95" s="103"/>
      <c r="XF95" s="103"/>
      <c r="XG95" s="103"/>
      <c r="XH95" s="103"/>
      <c r="XI95" s="103"/>
      <c r="XJ95" s="103"/>
      <c r="XK95" s="103"/>
      <c r="XL95" s="103"/>
      <c r="XM95" s="103"/>
      <c r="XN95" s="103"/>
      <c r="XO95" s="103"/>
      <c r="XP95" s="103"/>
      <c r="XQ95" s="103"/>
      <c r="XR95" s="103"/>
      <c r="XS95" s="103"/>
      <c r="XT95" s="103"/>
      <c r="XU95" s="103"/>
      <c r="XV95" s="103"/>
      <c r="XW95" s="103"/>
      <c r="XX95" s="103"/>
      <c r="XY95" s="103"/>
      <c r="XZ95" s="103"/>
      <c r="YA95" s="103"/>
      <c r="YB95" s="103"/>
      <c r="YC95" s="103"/>
      <c r="YD95" s="103"/>
      <c r="YE95" s="103"/>
      <c r="YF95" s="103"/>
      <c r="YG95" s="103"/>
      <c r="YH95" s="103"/>
      <c r="YI95" s="103"/>
      <c r="YJ95" s="103"/>
      <c r="YK95" s="103"/>
      <c r="YL95" s="103"/>
      <c r="YM95" s="103"/>
      <c r="YN95" s="103"/>
      <c r="YO95" s="103"/>
      <c r="YP95" s="103"/>
      <c r="YQ95" s="103"/>
      <c r="YR95" s="103"/>
      <c r="YS95" s="103"/>
      <c r="YT95" s="103"/>
      <c r="YU95" s="103"/>
      <c r="YV95" s="103"/>
      <c r="YW95" s="103"/>
      <c r="YX95" s="103"/>
      <c r="YY95" s="103"/>
      <c r="YZ95" s="103"/>
      <c r="ZA95" s="103"/>
      <c r="ZB95" s="103"/>
      <c r="ZC95" s="103"/>
      <c r="ZD95" s="103"/>
      <c r="ZE95" s="103"/>
      <c r="ZF95" s="103"/>
      <c r="ZG95" s="103"/>
      <c r="ZH95" s="103"/>
      <c r="ZI95" s="103"/>
      <c r="ZJ95" s="103"/>
      <c r="ZK95" s="103"/>
      <c r="ZL95" s="103"/>
      <c r="ZM95" s="103"/>
      <c r="ZN95" s="103"/>
      <c r="ZO95" s="103"/>
      <c r="ZP95" s="103"/>
      <c r="ZQ95" s="103"/>
      <c r="ZR95" s="103"/>
      <c r="ZS95" s="103"/>
      <c r="ZT95" s="103"/>
      <c r="ZU95" s="103"/>
      <c r="ZV95" s="103"/>
      <c r="ZW95" s="103"/>
      <c r="ZX95" s="103"/>
      <c r="ZY95" s="103"/>
      <c r="ZZ95" s="103"/>
      <c r="AAA95" s="103"/>
      <c r="AAB95" s="103"/>
      <c r="AAC95" s="103"/>
      <c r="AAD95" s="103"/>
      <c r="AAE95" s="103"/>
      <c r="AAF95" s="103"/>
      <c r="AAG95" s="103"/>
      <c r="AAH95" s="103"/>
      <c r="AAI95" s="103"/>
      <c r="AAJ95" s="103"/>
      <c r="AAK95" s="103"/>
      <c r="AAL95" s="103"/>
      <c r="AAM95" s="103"/>
      <c r="AAN95" s="103"/>
      <c r="AAO95" s="103"/>
      <c r="AAP95" s="103"/>
      <c r="AAQ95" s="103"/>
      <c r="AAR95" s="103"/>
      <c r="AAS95" s="103"/>
      <c r="AAT95" s="103"/>
      <c r="AAU95" s="103"/>
      <c r="AAV95" s="103"/>
      <c r="AAW95" s="103"/>
      <c r="AAX95" s="103"/>
      <c r="AAY95" s="103"/>
      <c r="AAZ95" s="103"/>
      <c r="ABA95" s="103"/>
      <c r="ABB95" s="103"/>
      <c r="ABC95" s="103"/>
      <c r="ABD95" s="103"/>
      <c r="ABE95" s="103"/>
      <c r="ABF95" s="103"/>
      <c r="ABG95" s="103"/>
      <c r="ABH95" s="103"/>
      <c r="ABI95" s="103"/>
      <c r="ABJ95" s="103"/>
      <c r="ABK95" s="103"/>
      <c r="ABL95" s="103"/>
      <c r="ABM95" s="103"/>
      <c r="ABN95" s="103"/>
      <c r="ABO95" s="103"/>
      <c r="ABP95" s="103"/>
      <c r="ABQ95" s="103"/>
      <c r="ABR95" s="103"/>
      <c r="ABS95" s="103"/>
      <c r="ABT95" s="103"/>
      <c r="ABU95" s="103"/>
      <c r="ABV95" s="103"/>
      <c r="ABW95" s="103"/>
      <c r="ABX95" s="103"/>
      <c r="ABY95" s="103"/>
      <c r="ABZ95" s="103"/>
      <c r="ACA95" s="103"/>
      <c r="ACB95" s="103"/>
      <c r="ACC95" s="103"/>
      <c r="ACD95" s="103"/>
      <c r="ACE95" s="103"/>
      <c r="ACF95" s="103"/>
      <c r="ACG95" s="103"/>
      <c r="ACH95" s="103"/>
      <c r="ACI95" s="103"/>
      <c r="ACJ95" s="103"/>
      <c r="ACK95" s="103"/>
      <c r="ACL95" s="103"/>
      <c r="ACM95" s="103"/>
      <c r="ACN95" s="103"/>
      <c r="ACO95" s="103"/>
      <c r="ACP95" s="103"/>
      <c r="ACQ95" s="103"/>
      <c r="ACR95" s="103"/>
      <c r="ACS95" s="103"/>
      <c r="ACT95" s="103"/>
      <c r="ACU95" s="103"/>
      <c r="ACV95" s="103"/>
      <c r="ACW95" s="103"/>
      <c r="ACX95" s="103"/>
      <c r="ACY95" s="103"/>
      <c r="ACZ95" s="103"/>
      <c r="ADA95" s="103"/>
      <c r="ADB95" s="103"/>
      <c r="ADC95" s="103"/>
      <c r="ADD95" s="103"/>
      <c r="ADE95" s="103"/>
      <c r="ADF95" s="103"/>
      <c r="ADG95" s="103"/>
      <c r="ADH95" s="103"/>
      <c r="ADI95" s="103"/>
      <c r="ADJ95" s="103"/>
      <c r="ADK95" s="103"/>
      <c r="ADL95" s="103"/>
      <c r="ADM95" s="103"/>
      <c r="ADN95" s="103"/>
      <c r="ADO95" s="103"/>
      <c r="ADP95" s="103"/>
      <c r="ADQ95" s="103"/>
      <c r="ADR95" s="103"/>
      <c r="ADS95" s="103"/>
      <c r="ADT95" s="103"/>
      <c r="ADU95" s="103"/>
      <c r="ADV95" s="103"/>
      <c r="ADW95" s="103"/>
      <c r="ADX95" s="103"/>
      <c r="ADY95" s="103"/>
      <c r="ADZ95" s="103"/>
      <c r="AEA95" s="103"/>
      <c r="AEB95" s="103"/>
      <c r="AEC95" s="103"/>
      <c r="AED95" s="103"/>
      <c r="AEE95" s="103"/>
      <c r="AEF95" s="103"/>
      <c r="AEG95" s="103"/>
      <c r="AEH95" s="103"/>
      <c r="AEI95" s="103"/>
      <c r="AEJ95" s="103"/>
      <c r="AEK95" s="103"/>
      <c r="AEL95" s="103"/>
      <c r="AEM95" s="103"/>
      <c r="AEN95" s="103"/>
      <c r="AEO95" s="103"/>
      <c r="AEP95" s="103"/>
      <c r="AEQ95" s="103"/>
      <c r="AER95" s="103"/>
      <c r="AES95" s="103"/>
      <c r="AET95" s="103"/>
      <c r="AEU95" s="103"/>
      <c r="AEV95" s="103"/>
      <c r="AEW95" s="103"/>
      <c r="AEX95" s="103"/>
      <c r="AEY95" s="103"/>
      <c r="AEZ95" s="103"/>
      <c r="AFA95" s="103"/>
      <c r="AFB95" s="103"/>
      <c r="AFC95" s="103"/>
      <c r="AFD95" s="103"/>
      <c r="AFE95" s="103"/>
      <c r="AFF95" s="103"/>
      <c r="AFG95" s="103"/>
      <c r="AFH95" s="103"/>
      <c r="AFI95" s="103"/>
      <c r="AFJ95" s="103"/>
      <c r="AFK95" s="103"/>
      <c r="AFL95" s="103"/>
      <c r="AFM95" s="103"/>
      <c r="AFN95" s="103"/>
      <c r="AFO95" s="103"/>
      <c r="AFP95" s="103"/>
      <c r="AFQ95" s="103"/>
      <c r="AFR95" s="103"/>
      <c r="AFS95" s="103"/>
      <c r="AFT95" s="103"/>
      <c r="AFU95" s="103"/>
      <c r="AFV95" s="103"/>
      <c r="AFW95" s="103"/>
      <c r="AFX95" s="103"/>
      <c r="AFY95" s="103"/>
      <c r="AFZ95" s="103"/>
      <c r="AGA95" s="103"/>
      <c r="AGB95" s="103"/>
      <c r="AGC95" s="103"/>
      <c r="AGD95" s="103"/>
      <c r="AGE95" s="103"/>
      <c r="AGF95" s="103"/>
      <c r="AGG95" s="103"/>
      <c r="AGH95" s="103"/>
      <c r="AGI95" s="103"/>
      <c r="AGJ95" s="103"/>
      <c r="AGK95" s="103"/>
      <c r="AGL95" s="103"/>
      <c r="AGM95" s="103"/>
      <c r="AGN95" s="103"/>
      <c r="AGO95" s="103"/>
      <c r="AGP95" s="103"/>
      <c r="AGQ95" s="103"/>
      <c r="AGR95" s="103"/>
      <c r="AGS95" s="103"/>
      <c r="AGT95" s="103"/>
      <c r="AGU95" s="103"/>
      <c r="AGV95" s="103"/>
      <c r="AGW95" s="103"/>
      <c r="AGX95" s="103"/>
      <c r="AGY95" s="103"/>
      <c r="AGZ95" s="103"/>
      <c r="AHA95" s="103"/>
      <c r="AHB95" s="103"/>
      <c r="AHC95" s="103"/>
      <c r="AHD95" s="103"/>
      <c r="AHE95" s="103"/>
      <c r="AHF95" s="103"/>
      <c r="AHG95" s="103"/>
      <c r="AHH95" s="103"/>
      <c r="AHI95" s="103"/>
      <c r="AHJ95" s="103"/>
      <c r="AHK95" s="103"/>
      <c r="AHL95" s="103"/>
      <c r="AHM95" s="103"/>
      <c r="AHN95" s="103"/>
      <c r="AHO95" s="103"/>
      <c r="AHP95" s="103"/>
      <c r="AHQ95" s="103"/>
      <c r="AHR95" s="103"/>
      <c r="AHS95" s="103"/>
      <c r="AHT95" s="103"/>
      <c r="AHU95" s="103"/>
      <c r="AHV95" s="103"/>
      <c r="AHW95" s="103"/>
      <c r="AHX95" s="103"/>
      <c r="AHY95" s="103"/>
      <c r="AHZ95" s="103"/>
      <c r="AIA95" s="103"/>
      <c r="AIB95" s="103"/>
      <c r="AIC95" s="103"/>
      <c r="AID95" s="103"/>
      <c r="AIE95" s="103"/>
      <c r="AIF95" s="103"/>
      <c r="AIG95" s="103"/>
      <c r="AIH95" s="103"/>
      <c r="AII95" s="103"/>
      <c r="AIJ95" s="103"/>
      <c r="AIK95" s="103"/>
      <c r="AIL95" s="103"/>
      <c r="AIM95" s="103"/>
      <c r="AIN95" s="103"/>
      <c r="AIO95" s="103"/>
      <c r="AIP95" s="103"/>
      <c r="AIQ95" s="103"/>
      <c r="AIR95" s="103"/>
      <c r="AIS95" s="103"/>
      <c r="AIT95" s="103"/>
      <c r="AIU95" s="103"/>
      <c r="AIV95" s="103"/>
      <c r="AIW95" s="103"/>
      <c r="AIX95" s="103"/>
      <c r="AIY95" s="103"/>
      <c r="AIZ95" s="103"/>
      <c r="AJA95" s="103"/>
      <c r="AJB95" s="103"/>
      <c r="AJC95" s="103"/>
      <c r="AJD95" s="103"/>
      <c r="AJE95" s="103"/>
      <c r="AJF95" s="103"/>
      <c r="AJG95" s="103"/>
      <c r="AJH95" s="103"/>
      <c r="AJI95" s="103"/>
      <c r="AJJ95" s="103"/>
      <c r="AJK95" s="103"/>
      <c r="AJL95" s="103"/>
      <c r="AJM95" s="103"/>
      <c r="AJN95" s="103"/>
      <c r="AJO95" s="103"/>
      <c r="AJP95" s="103"/>
      <c r="AJQ95" s="103"/>
      <c r="AJR95" s="103"/>
      <c r="AJS95" s="103"/>
      <c r="AJT95" s="103"/>
      <c r="AJU95" s="103"/>
      <c r="AJV95" s="103"/>
      <c r="AJW95" s="103"/>
      <c r="AJX95" s="103"/>
      <c r="AJY95" s="103"/>
      <c r="AJZ95" s="103"/>
      <c r="AKA95" s="103"/>
      <c r="AKB95" s="103"/>
      <c r="AKC95" s="103"/>
      <c r="AKD95" s="103"/>
      <c r="AKE95" s="103"/>
      <c r="AKF95" s="103"/>
      <c r="AKG95" s="103"/>
      <c r="AKH95" s="103"/>
      <c r="AKI95" s="103"/>
      <c r="AKJ95" s="103"/>
      <c r="AKK95" s="103"/>
      <c r="AKL95" s="103"/>
      <c r="AKM95" s="103"/>
      <c r="AKN95" s="103"/>
      <c r="AKO95" s="103"/>
      <c r="AKP95" s="103"/>
      <c r="AKQ95" s="103"/>
      <c r="AKR95" s="103"/>
      <c r="AKS95" s="103"/>
      <c r="AKT95" s="103"/>
      <c r="AKU95" s="103"/>
      <c r="AKV95" s="103"/>
      <c r="AKW95" s="103"/>
      <c r="AKX95" s="103"/>
      <c r="AKY95" s="103"/>
      <c r="AKZ95" s="103"/>
      <c r="ALA95" s="103"/>
      <c r="ALB95" s="103"/>
      <c r="ALC95" s="103"/>
      <c r="ALD95" s="103"/>
      <c r="ALE95" s="103"/>
      <c r="ALF95" s="103"/>
      <c r="ALG95" s="103"/>
      <c r="ALH95" s="103"/>
      <c r="ALI95" s="103"/>
      <c r="ALJ95" s="103"/>
      <c r="ALK95" s="103"/>
      <c r="ALL95" s="103"/>
      <c r="ALM95" s="103"/>
      <c r="ALN95" s="103"/>
      <c r="ALO95" s="103"/>
      <c r="ALP95" s="103"/>
      <c r="ALQ95" s="103"/>
      <c r="ALR95" s="103"/>
      <c r="ALS95" s="103"/>
      <c r="ALT95" s="103"/>
      <c r="ALU95" s="103"/>
      <c r="ALV95" s="103"/>
      <c r="ALW95" s="103"/>
      <c r="ALX95" s="103"/>
      <c r="ALY95" s="103"/>
      <c r="ALZ95" s="103"/>
      <c r="AMA95" s="103"/>
      <c r="AMB95" s="103"/>
      <c r="AMC95" s="103"/>
      <c r="AMD95" s="103"/>
      <c r="AME95" s="103"/>
      <c r="AMF95" s="103"/>
      <c r="AMG95" s="103"/>
      <c r="AMH95" s="103"/>
      <c r="AMI95" s="103"/>
      <c r="AMJ95" s="103"/>
      <c r="AMK95" s="103"/>
      <c r="AML95" s="103"/>
      <c r="AMM95" s="103"/>
      <c r="AMN95" s="103"/>
      <c r="AMO95" s="103"/>
      <c r="AMP95" s="103"/>
      <c r="AMQ95" s="103"/>
      <c r="AMR95" s="103"/>
      <c r="AMS95" s="103"/>
      <c r="AMT95" s="103"/>
      <c r="AMU95" s="103"/>
      <c r="AMV95" s="103"/>
      <c r="AMW95" s="103"/>
      <c r="AMX95" s="103"/>
      <c r="AMY95" s="103"/>
      <c r="AMZ95" s="103"/>
      <c r="ANA95" s="103"/>
      <c r="ANB95" s="103"/>
      <c r="ANC95" s="103"/>
      <c r="AND95" s="103"/>
      <c r="ANE95" s="103"/>
      <c r="ANF95" s="103"/>
      <c r="ANG95" s="103"/>
      <c r="ANH95" s="103"/>
      <c r="ANI95" s="103"/>
      <c r="ANJ95" s="103"/>
      <c r="ANK95" s="103"/>
      <c r="ANL95" s="103"/>
      <c r="ANM95" s="103"/>
      <c r="ANN95" s="103"/>
      <c r="ANO95" s="103"/>
      <c r="ANP95" s="103"/>
      <c r="ANQ95" s="103"/>
      <c r="ANR95" s="103"/>
      <c r="ANS95" s="103"/>
      <c r="ANT95" s="103"/>
      <c r="ANU95" s="103"/>
      <c r="ANV95" s="103"/>
      <c r="ANW95" s="103"/>
      <c r="ANX95" s="103"/>
      <c r="ANY95" s="103"/>
      <c r="ANZ95" s="103"/>
      <c r="AOA95" s="103"/>
      <c r="AOB95" s="103"/>
      <c r="AOC95" s="103"/>
      <c r="AOD95" s="103"/>
      <c r="AOE95" s="103"/>
      <c r="AOF95" s="103"/>
      <c r="AOG95" s="103"/>
      <c r="AOH95" s="103"/>
      <c r="AOI95" s="103"/>
      <c r="AOJ95" s="103"/>
      <c r="AOK95" s="103"/>
      <c r="AOL95" s="103"/>
      <c r="AOM95" s="103"/>
      <c r="AON95" s="103"/>
      <c r="AOO95" s="103"/>
      <c r="AOP95" s="103"/>
      <c r="AOQ95" s="103"/>
      <c r="AOR95" s="103"/>
      <c r="AOS95" s="103"/>
      <c r="AOT95" s="103"/>
      <c r="AOU95" s="103"/>
      <c r="AOV95" s="103"/>
      <c r="AOW95" s="103"/>
      <c r="AOX95" s="103"/>
      <c r="AOY95" s="103"/>
      <c r="AOZ95" s="103"/>
      <c r="APA95" s="103"/>
      <c r="APB95" s="103"/>
      <c r="APC95" s="103"/>
      <c r="APD95" s="103"/>
      <c r="APE95" s="103"/>
      <c r="APF95" s="103"/>
      <c r="APG95" s="103"/>
      <c r="APH95" s="103"/>
      <c r="API95" s="103"/>
      <c r="APJ95" s="103"/>
      <c r="APK95" s="103"/>
      <c r="APL95" s="103"/>
      <c r="APM95" s="103"/>
      <c r="APN95" s="103"/>
      <c r="APO95" s="103"/>
      <c r="APP95" s="103"/>
      <c r="APQ95" s="103"/>
      <c r="APR95" s="103"/>
      <c r="APS95" s="103"/>
      <c r="APT95" s="103"/>
      <c r="APU95" s="103"/>
      <c r="APV95" s="103"/>
      <c r="APW95" s="103"/>
      <c r="APX95" s="103"/>
      <c r="APY95" s="103"/>
      <c r="APZ95" s="103"/>
      <c r="AQA95" s="103"/>
      <c r="AQB95" s="103"/>
      <c r="AQC95" s="103"/>
      <c r="AQD95" s="103"/>
      <c r="AQE95" s="103"/>
      <c r="AQF95" s="103"/>
      <c r="AQG95" s="103"/>
      <c r="AQH95" s="103"/>
      <c r="AQI95" s="103"/>
      <c r="AQJ95" s="103"/>
      <c r="AQK95" s="103"/>
      <c r="AQL95" s="103"/>
      <c r="AQM95" s="103"/>
      <c r="AQN95" s="103"/>
      <c r="AQO95" s="103"/>
      <c r="AQP95" s="103"/>
      <c r="AQQ95" s="103"/>
      <c r="AQR95" s="103"/>
      <c r="AQS95" s="103"/>
      <c r="AQT95" s="103"/>
      <c r="AQU95" s="103"/>
      <c r="AQV95" s="103"/>
      <c r="AQW95" s="103"/>
      <c r="AQX95" s="103"/>
      <c r="AQY95" s="103"/>
      <c r="AQZ95" s="103"/>
      <c r="ARA95" s="103"/>
      <c r="ARB95" s="103"/>
      <c r="ARC95" s="103"/>
      <c r="ARD95" s="103"/>
      <c r="ARE95" s="103"/>
      <c r="ARF95" s="103"/>
      <c r="ARG95" s="103"/>
      <c r="ARH95" s="103"/>
      <c r="ARI95" s="103"/>
      <c r="ARJ95" s="103"/>
      <c r="ARK95" s="103"/>
      <c r="ARL95" s="103"/>
      <c r="ARM95" s="103"/>
      <c r="ARN95" s="103"/>
      <c r="ARO95" s="103"/>
      <c r="ARP95" s="103"/>
      <c r="ARQ95" s="103"/>
      <c r="ARR95" s="103"/>
      <c r="ARS95" s="103"/>
      <c r="ART95" s="103"/>
      <c r="ARU95" s="103"/>
      <c r="ARV95" s="103"/>
      <c r="ARW95" s="103"/>
      <c r="ARX95" s="103"/>
      <c r="ARY95" s="103"/>
      <c r="ARZ95" s="103"/>
      <c r="ASA95" s="103"/>
      <c r="ASB95" s="103"/>
      <c r="ASC95" s="103"/>
      <c r="ASD95" s="103"/>
      <c r="ASE95" s="103"/>
      <c r="ASF95" s="103"/>
      <c r="ASG95" s="103"/>
      <c r="ASH95" s="103"/>
      <c r="ASI95" s="103"/>
      <c r="ASJ95" s="103"/>
      <c r="ASK95" s="103"/>
      <c r="ASL95" s="103"/>
      <c r="ASM95" s="103"/>
      <c r="ASN95" s="103"/>
      <c r="ASO95" s="103"/>
      <c r="ASP95" s="103"/>
      <c r="ASQ95" s="103"/>
      <c r="ASR95" s="103"/>
      <c r="ASS95" s="103"/>
      <c r="AST95" s="103"/>
      <c r="ASU95" s="103"/>
      <c r="ASV95" s="103"/>
      <c r="ASW95" s="103"/>
      <c r="ASX95" s="103"/>
      <c r="ASY95" s="103"/>
      <c r="ASZ95" s="103"/>
      <c r="ATA95" s="103"/>
      <c r="ATB95" s="103"/>
      <c r="ATC95" s="103"/>
      <c r="ATD95" s="103"/>
      <c r="ATE95" s="103"/>
      <c r="ATF95" s="103"/>
      <c r="ATG95" s="103"/>
      <c r="ATH95" s="103"/>
      <c r="ATI95" s="103"/>
      <c r="ATJ95" s="103"/>
      <c r="ATK95" s="103"/>
      <c r="ATL95" s="103"/>
      <c r="ATM95" s="103"/>
      <c r="ATN95" s="103"/>
      <c r="ATO95" s="103"/>
      <c r="ATP95" s="103"/>
      <c r="ATQ95" s="103"/>
      <c r="ATR95" s="103"/>
      <c r="ATS95" s="103"/>
      <c r="ATT95" s="103"/>
      <c r="ATU95" s="103"/>
      <c r="ATV95" s="103"/>
      <c r="ATW95" s="103"/>
      <c r="ATX95" s="103"/>
      <c r="ATY95" s="103"/>
      <c r="ATZ95" s="103"/>
      <c r="AUA95" s="103"/>
      <c r="AUB95" s="103"/>
      <c r="AUC95" s="103"/>
      <c r="AUD95" s="103"/>
      <c r="AUE95" s="103"/>
      <c r="AUF95" s="103"/>
      <c r="AUG95" s="103"/>
      <c r="AUH95" s="103"/>
      <c r="AUI95" s="103"/>
      <c r="AUJ95" s="103"/>
      <c r="AUK95" s="103"/>
      <c r="AUL95" s="103"/>
      <c r="AUM95" s="103"/>
      <c r="AUN95" s="103"/>
      <c r="AUO95" s="103"/>
      <c r="AUP95" s="103"/>
      <c r="AUQ95" s="103"/>
      <c r="AUR95" s="103"/>
      <c r="AUS95" s="103"/>
      <c r="AUT95" s="103"/>
      <c r="AUU95" s="103"/>
      <c r="AUV95" s="103"/>
      <c r="AUW95" s="103"/>
      <c r="AUX95" s="103"/>
      <c r="AUY95" s="103"/>
      <c r="AUZ95" s="103"/>
      <c r="AVA95" s="103"/>
      <c r="AVB95" s="103"/>
      <c r="AVC95" s="103"/>
      <c r="AVD95" s="103"/>
      <c r="AVE95" s="103"/>
      <c r="AVF95" s="103"/>
      <c r="AVG95" s="103"/>
      <c r="AVH95" s="103"/>
      <c r="AVI95" s="103"/>
      <c r="AVJ95" s="103"/>
      <c r="AVK95" s="103"/>
      <c r="AVL95" s="103"/>
      <c r="AVM95" s="103"/>
      <c r="AVN95" s="103"/>
      <c r="AVO95" s="103"/>
      <c r="AVP95" s="103"/>
      <c r="AVQ95" s="103"/>
      <c r="AVR95" s="103"/>
      <c r="AVS95" s="103"/>
      <c r="AVT95" s="103"/>
      <c r="AVU95" s="103"/>
      <c r="AVV95" s="103"/>
      <c r="AVW95" s="103"/>
      <c r="AVX95" s="103"/>
      <c r="AVY95" s="103"/>
      <c r="AVZ95" s="103"/>
      <c r="AWA95" s="103"/>
      <c r="AWB95" s="103"/>
      <c r="AWC95" s="103"/>
      <c r="AWD95" s="103"/>
      <c r="AWE95" s="103"/>
      <c r="AWF95" s="103"/>
      <c r="AWG95" s="103"/>
      <c r="AWH95" s="103"/>
      <c r="AWI95" s="103"/>
      <c r="AWJ95" s="103"/>
      <c r="AWK95" s="103"/>
      <c r="AWL95" s="103"/>
      <c r="AWM95" s="103"/>
      <c r="AWN95" s="103"/>
      <c r="AWO95" s="103"/>
      <c r="AWP95" s="103"/>
      <c r="AWQ95" s="103"/>
      <c r="AWR95" s="103"/>
      <c r="AWS95" s="103"/>
      <c r="AWT95" s="103"/>
      <c r="AWU95" s="103"/>
      <c r="AWV95" s="103"/>
      <c r="AWW95" s="103"/>
      <c r="AWX95" s="103"/>
      <c r="AWY95" s="103"/>
      <c r="AWZ95" s="103"/>
      <c r="AXA95" s="103"/>
      <c r="AXB95" s="103"/>
      <c r="AXC95" s="103"/>
      <c r="AXD95" s="103"/>
      <c r="AXE95" s="103"/>
      <c r="AXF95" s="103"/>
      <c r="AXG95" s="103"/>
      <c r="AXH95" s="103"/>
      <c r="AXI95" s="103"/>
      <c r="AXJ95" s="103"/>
      <c r="AXK95" s="103"/>
      <c r="AXL95" s="103"/>
      <c r="AXM95" s="103"/>
      <c r="AXN95" s="103"/>
      <c r="AXO95" s="103"/>
      <c r="AXP95" s="103"/>
      <c r="AXQ95" s="103"/>
      <c r="AXR95" s="103"/>
      <c r="AXS95" s="103"/>
      <c r="AXT95" s="103"/>
      <c r="AXU95" s="103"/>
      <c r="AXV95" s="103"/>
      <c r="AXW95" s="103"/>
      <c r="AXX95" s="103"/>
      <c r="AXY95" s="103"/>
      <c r="AXZ95" s="103"/>
      <c r="AYA95" s="103"/>
      <c r="AYB95" s="103"/>
      <c r="AYC95" s="103"/>
      <c r="AYD95" s="103"/>
      <c r="AYE95" s="103"/>
      <c r="AYF95" s="103"/>
      <c r="AYG95" s="103"/>
      <c r="AYH95" s="103"/>
      <c r="AYI95" s="103"/>
      <c r="AYJ95" s="103"/>
      <c r="AYK95" s="103"/>
      <c r="AYL95" s="103"/>
      <c r="AYM95" s="103"/>
      <c r="AYN95" s="103"/>
      <c r="AYO95" s="103"/>
      <c r="AYP95" s="103"/>
      <c r="AYQ95" s="103"/>
      <c r="AYR95" s="103"/>
      <c r="AYS95" s="103"/>
      <c r="AYT95" s="103"/>
      <c r="AYU95" s="103"/>
      <c r="AYV95" s="103"/>
      <c r="AYW95" s="103"/>
      <c r="AYX95" s="103"/>
      <c r="AYY95" s="103"/>
      <c r="AYZ95" s="103"/>
      <c r="AZA95" s="103"/>
      <c r="AZB95" s="103"/>
      <c r="AZC95" s="103"/>
      <c r="AZD95" s="103"/>
      <c r="AZE95" s="103"/>
      <c r="AZF95" s="103"/>
      <c r="AZG95" s="103"/>
      <c r="AZH95" s="103"/>
      <c r="AZI95" s="103"/>
      <c r="AZJ95" s="103"/>
      <c r="AZK95" s="103"/>
      <c r="AZL95" s="103"/>
      <c r="AZM95" s="103"/>
      <c r="AZN95" s="103"/>
      <c r="AZO95" s="103"/>
      <c r="AZP95" s="103"/>
      <c r="AZQ95" s="103"/>
      <c r="AZR95" s="103"/>
      <c r="AZS95" s="103"/>
      <c r="AZT95" s="103"/>
      <c r="AZU95" s="103"/>
      <c r="AZV95" s="103"/>
      <c r="AZW95" s="103"/>
      <c r="AZX95" s="103"/>
      <c r="AZY95" s="103"/>
      <c r="AZZ95" s="103"/>
    </row>
    <row r="96" spans="1:1378" s="65" customFormat="1">
      <c r="A96" s="59"/>
      <c r="B96" s="265"/>
      <c r="C96" s="266"/>
      <c r="D96" s="266"/>
      <c r="E96" s="266"/>
      <c r="F96" s="266"/>
      <c r="G96" s="266"/>
      <c r="H96" s="266"/>
      <c r="I96" s="266"/>
      <c r="J96" s="266"/>
      <c r="K96" s="266"/>
      <c r="L96" s="266"/>
      <c r="M96" s="267"/>
      <c r="N96" s="323"/>
      <c r="O96" s="323"/>
      <c r="P96" s="323"/>
      <c r="Q96" s="323"/>
      <c r="R96" s="323"/>
      <c r="S96" s="323"/>
      <c r="T96" s="323"/>
      <c r="U96" s="323"/>
      <c r="V96" s="323"/>
      <c r="W96" s="323"/>
      <c r="X96" s="323"/>
      <c r="Y96" s="323"/>
      <c r="Z96" s="323"/>
      <c r="AA96" s="323"/>
      <c r="AB96" s="323"/>
      <c r="AC96" s="323"/>
      <c r="AD96" s="323"/>
      <c r="AE96" s="323"/>
      <c r="AF96" s="323"/>
      <c r="AG96" s="323"/>
      <c r="AH96" s="323"/>
      <c r="AM96" s="323"/>
      <c r="AR96" s="323"/>
      <c r="AW96" s="323"/>
      <c r="BB96" s="103"/>
      <c r="BC96" s="103"/>
      <c r="BE96" s="103"/>
      <c r="BF96" s="103"/>
      <c r="BG96" s="103"/>
      <c r="BH96" s="103"/>
      <c r="BI96" s="103"/>
      <c r="BJ96" s="103"/>
      <c r="BK96" s="103"/>
      <c r="BL96" s="103"/>
      <c r="BM96" s="103"/>
      <c r="BN96" s="103"/>
      <c r="BO96" s="103"/>
      <c r="BP96" s="103"/>
      <c r="BQ96" s="103"/>
      <c r="BR96" s="103"/>
      <c r="BS96" s="103"/>
      <c r="BT96" s="103"/>
      <c r="BU96" s="103"/>
      <c r="BV96" s="103"/>
      <c r="BW96" s="103"/>
      <c r="BX96" s="103"/>
      <c r="BY96" s="103"/>
      <c r="BZ96" s="103"/>
      <c r="CA96" s="103"/>
      <c r="CB96" s="103"/>
      <c r="CC96" s="103"/>
      <c r="CD96" s="103"/>
      <c r="CE96" s="103"/>
      <c r="CF96" s="103"/>
      <c r="CG96" s="103"/>
      <c r="CH96" s="103"/>
      <c r="CI96" s="103"/>
      <c r="CJ96" s="103"/>
      <c r="CK96" s="103"/>
      <c r="CL96" s="103"/>
      <c r="CM96" s="103"/>
      <c r="CN96" s="103"/>
      <c r="CO96" s="103"/>
      <c r="CP96" s="103"/>
      <c r="CQ96" s="103"/>
      <c r="CR96" s="103"/>
      <c r="CS96" s="103"/>
      <c r="CT96" s="103"/>
      <c r="CU96" s="103"/>
      <c r="CV96" s="103"/>
      <c r="CW96" s="103"/>
      <c r="CX96" s="103"/>
      <c r="CY96" s="103"/>
      <c r="CZ96" s="103"/>
      <c r="DA96" s="103"/>
      <c r="DB96" s="103"/>
      <c r="DC96" s="103"/>
      <c r="DD96" s="103"/>
      <c r="DE96" s="103"/>
      <c r="DF96" s="103"/>
      <c r="DG96" s="103"/>
      <c r="DH96" s="103"/>
      <c r="DI96" s="103"/>
      <c r="DJ96" s="103"/>
      <c r="DK96" s="103"/>
      <c r="DL96" s="103"/>
      <c r="DM96" s="103"/>
      <c r="DN96" s="103"/>
      <c r="DO96" s="103"/>
      <c r="DP96" s="103"/>
      <c r="DQ96" s="103"/>
      <c r="DR96" s="103"/>
      <c r="DS96" s="103"/>
      <c r="DT96" s="103"/>
      <c r="DU96" s="103"/>
      <c r="DV96" s="103"/>
      <c r="DW96" s="103"/>
      <c r="DX96" s="103"/>
      <c r="DY96" s="103"/>
      <c r="DZ96" s="103"/>
      <c r="EA96" s="103"/>
      <c r="EB96" s="103"/>
      <c r="EC96" s="103"/>
      <c r="ED96" s="103"/>
      <c r="EE96" s="103"/>
      <c r="EF96" s="103"/>
      <c r="EG96" s="103"/>
      <c r="EH96" s="103"/>
      <c r="EI96" s="103"/>
      <c r="EJ96" s="103"/>
      <c r="EK96" s="103"/>
      <c r="EL96" s="103"/>
      <c r="EM96" s="103"/>
      <c r="EN96" s="103"/>
      <c r="EO96" s="103"/>
      <c r="EP96" s="103"/>
      <c r="EQ96" s="103"/>
      <c r="ER96" s="103"/>
      <c r="ES96" s="103"/>
      <c r="ET96" s="103"/>
      <c r="EU96" s="103"/>
      <c r="EV96" s="103"/>
      <c r="EW96" s="103"/>
      <c r="EX96" s="103"/>
      <c r="EY96" s="103"/>
      <c r="EZ96" s="103"/>
      <c r="FA96" s="103"/>
      <c r="FB96" s="103"/>
      <c r="FC96" s="103"/>
      <c r="FD96" s="103"/>
      <c r="FE96" s="103"/>
      <c r="FF96" s="103"/>
      <c r="FG96" s="103"/>
      <c r="FH96" s="103"/>
      <c r="FI96" s="103"/>
      <c r="FJ96" s="103"/>
      <c r="FK96" s="103"/>
      <c r="FL96" s="103"/>
      <c r="FM96" s="103"/>
      <c r="FN96" s="103"/>
      <c r="FO96" s="103"/>
      <c r="FP96" s="103"/>
      <c r="FQ96" s="103"/>
      <c r="FR96" s="103"/>
      <c r="FS96" s="103"/>
      <c r="FT96" s="103"/>
      <c r="FU96" s="103"/>
      <c r="FV96" s="103"/>
      <c r="FW96" s="103"/>
      <c r="FX96" s="103"/>
      <c r="FY96" s="103"/>
      <c r="FZ96" s="103"/>
      <c r="GA96" s="103"/>
      <c r="GB96" s="103"/>
      <c r="GC96" s="103"/>
      <c r="GD96" s="103"/>
      <c r="GE96" s="103"/>
      <c r="GF96" s="103"/>
      <c r="GG96" s="103"/>
      <c r="GH96" s="103"/>
      <c r="GI96" s="103"/>
      <c r="GJ96" s="103"/>
      <c r="GK96" s="103"/>
      <c r="GL96" s="103"/>
      <c r="GM96" s="103"/>
      <c r="GN96" s="103"/>
      <c r="GO96" s="103"/>
      <c r="GP96" s="103"/>
      <c r="GQ96" s="103"/>
      <c r="GR96" s="103"/>
      <c r="GS96" s="103"/>
      <c r="GT96" s="103"/>
      <c r="GU96" s="103"/>
      <c r="GV96" s="103"/>
      <c r="GW96" s="103"/>
      <c r="GX96" s="103"/>
      <c r="GY96" s="103"/>
      <c r="GZ96" s="103"/>
      <c r="HA96" s="103"/>
      <c r="HB96" s="103"/>
      <c r="HC96" s="103"/>
      <c r="HD96" s="103"/>
      <c r="HE96" s="103"/>
      <c r="HF96" s="103"/>
      <c r="HG96" s="103"/>
      <c r="HH96" s="103"/>
      <c r="HI96" s="103"/>
      <c r="HJ96" s="103"/>
      <c r="HK96" s="103"/>
      <c r="HL96" s="103"/>
      <c r="HM96" s="103"/>
      <c r="HN96" s="103"/>
      <c r="HO96" s="103"/>
      <c r="HP96" s="103"/>
      <c r="HQ96" s="103"/>
      <c r="HR96" s="103"/>
      <c r="HS96" s="103"/>
      <c r="HT96" s="103"/>
      <c r="HU96" s="103"/>
      <c r="HV96" s="103"/>
      <c r="HW96" s="103"/>
      <c r="HX96" s="103"/>
      <c r="HY96" s="103"/>
      <c r="HZ96" s="103"/>
      <c r="IA96" s="103"/>
      <c r="IB96" s="103"/>
      <c r="IC96" s="103"/>
      <c r="ID96" s="103"/>
      <c r="IE96" s="103"/>
      <c r="IF96" s="103"/>
      <c r="IG96" s="103"/>
      <c r="IH96" s="103"/>
      <c r="II96" s="103"/>
      <c r="IJ96" s="103"/>
      <c r="IK96" s="103"/>
      <c r="IL96" s="103"/>
      <c r="IM96" s="103"/>
      <c r="IN96" s="103"/>
      <c r="IO96" s="103"/>
      <c r="IP96" s="103"/>
      <c r="IQ96" s="103"/>
      <c r="IR96" s="103"/>
      <c r="IS96" s="103"/>
      <c r="IT96" s="103"/>
      <c r="IU96" s="103"/>
      <c r="IV96" s="103"/>
      <c r="IW96" s="103"/>
      <c r="IX96" s="103"/>
      <c r="IY96" s="103"/>
      <c r="IZ96" s="103"/>
      <c r="JA96" s="103"/>
      <c r="JB96" s="103"/>
      <c r="JC96" s="103"/>
      <c r="JD96" s="103"/>
      <c r="JE96" s="103"/>
      <c r="JF96" s="103"/>
      <c r="JG96" s="103"/>
      <c r="JH96" s="103"/>
      <c r="JI96" s="103"/>
      <c r="JJ96" s="103"/>
      <c r="JK96" s="103"/>
      <c r="JL96" s="103"/>
      <c r="JM96" s="103"/>
      <c r="JN96" s="103"/>
      <c r="JO96" s="103"/>
      <c r="JP96" s="103"/>
      <c r="JQ96" s="103"/>
      <c r="JR96" s="103"/>
      <c r="JS96" s="103"/>
      <c r="JT96" s="103"/>
      <c r="JU96" s="103"/>
      <c r="JV96" s="103"/>
      <c r="JW96" s="103"/>
      <c r="JX96" s="103"/>
      <c r="JY96" s="103"/>
      <c r="JZ96" s="103"/>
      <c r="KA96" s="103"/>
      <c r="KB96" s="103"/>
      <c r="KC96" s="103"/>
      <c r="KD96" s="103"/>
      <c r="KE96" s="103"/>
      <c r="KF96" s="103"/>
      <c r="KG96" s="103"/>
      <c r="KH96" s="103"/>
      <c r="KI96" s="103"/>
      <c r="KJ96" s="103"/>
      <c r="KK96" s="103"/>
      <c r="KL96" s="103"/>
      <c r="KM96" s="103"/>
      <c r="KN96" s="103"/>
      <c r="KO96" s="103"/>
      <c r="KP96" s="103"/>
      <c r="KQ96" s="103"/>
      <c r="KR96" s="103"/>
      <c r="KS96" s="103"/>
      <c r="KT96" s="103"/>
      <c r="KU96" s="103"/>
      <c r="KV96" s="103"/>
      <c r="KW96" s="103"/>
      <c r="KX96" s="103"/>
      <c r="KY96" s="103"/>
      <c r="KZ96" s="103"/>
      <c r="LA96" s="103"/>
      <c r="LB96" s="103"/>
      <c r="LC96" s="103"/>
      <c r="LD96" s="103"/>
      <c r="LE96" s="103"/>
      <c r="LF96" s="103"/>
      <c r="LG96" s="103"/>
      <c r="LH96" s="103"/>
      <c r="LI96" s="103"/>
      <c r="LJ96" s="103"/>
      <c r="LK96" s="103"/>
      <c r="LL96" s="103"/>
      <c r="LM96" s="103"/>
      <c r="LN96" s="103"/>
      <c r="LO96" s="103"/>
      <c r="LP96" s="103"/>
      <c r="LQ96" s="103"/>
      <c r="LR96" s="103"/>
      <c r="LS96" s="103"/>
      <c r="LT96" s="103"/>
      <c r="LU96" s="103"/>
      <c r="LV96" s="103"/>
      <c r="LW96" s="103"/>
      <c r="LX96" s="103"/>
      <c r="LY96" s="103"/>
      <c r="LZ96" s="103"/>
      <c r="MA96" s="103"/>
      <c r="MB96" s="103"/>
      <c r="MC96" s="103"/>
      <c r="MD96" s="103"/>
      <c r="ME96" s="103"/>
      <c r="MF96" s="103"/>
      <c r="MG96" s="103"/>
      <c r="MH96" s="103"/>
      <c r="MI96" s="103"/>
      <c r="MJ96" s="103"/>
      <c r="MK96" s="103"/>
      <c r="ML96" s="103"/>
      <c r="MM96" s="103"/>
      <c r="MN96" s="103"/>
      <c r="MO96" s="103"/>
      <c r="MP96" s="103"/>
      <c r="MQ96" s="103"/>
      <c r="MR96" s="103"/>
      <c r="MS96" s="103"/>
      <c r="MT96" s="103"/>
      <c r="MU96" s="103"/>
      <c r="MV96" s="103"/>
      <c r="MW96" s="103"/>
      <c r="MX96" s="103"/>
      <c r="MY96" s="103"/>
      <c r="MZ96" s="103"/>
      <c r="NA96" s="103"/>
      <c r="NB96" s="103"/>
      <c r="NC96" s="103"/>
      <c r="ND96" s="103"/>
      <c r="NE96" s="103"/>
      <c r="NF96" s="103"/>
      <c r="NG96" s="103"/>
      <c r="NH96" s="103"/>
      <c r="NI96" s="103"/>
      <c r="NJ96" s="103"/>
      <c r="NK96" s="103"/>
      <c r="NL96" s="103"/>
      <c r="NM96" s="103"/>
      <c r="NN96" s="103"/>
      <c r="NO96" s="103"/>
      <c r="NP96" s="103"/>
      <c r="NQ96" s="103"/>
      <c r="NR96" s="103"/>
      <c r="NS96" s="103"/>
      <c r="NT96" s="103"/>
      <c r="NU96" s="103"/>
      <c r="NV96" s="103"/>
      <c r="NW96" s="103"/>
      <c r="NX96" s="103"/>
      <c r="NY96" s="103"/>
      <c r="NZ96" s="103"/>
      <c r="OA96" s="103"/>
      <c r="OB96" s="103"/>
      <c r="OC96" s="103"/>
      <c r="OD96" s="103"/>
      <c r="OE96" s="103"/>
      <c r="OF96" s="103"/>
      <c r="OG96" s="103"/>
      <c r="OH96" s="103"/>
      <c r="OI96" s="103"/>
      <c r="OJ96" s="103"/>
      <c r="OK96" s="103"/>
      <c r="OL96" s="103"/>
      <c r="OM96" s="103"/>
      <c r="ON96" s="103"/>
      <c r="OO96" s="103"/>
      <c r="OP96" s="103"/>
      <c r="OQ96" s="103"/>
      <c r="OR96" s="103"/>
      <c r="OS96" s="103"/>
      <c r="OT96" s="103"/>
      <c r="OU96" s="103"/>
      <c r="OV96" s="103"/>
      <c r="OW96" s="103"/>
      <c r="OX96" s="103"/>
      <c r="OY96" s="103"/>
      <c r="OZ96" s="103"/>
      <c r="PA96" s="103"/>
      <c r="PB96" s="103"/>
      <c r="PC96" s="103"/>
      <c r="PD96" s="103"/>
      <c r="PE96" s="103"/>
      <c r="PF96" s="103"/>
      <c r="PG96" s="103"/>
      <c r="PH96" s="103"/>
      <c r="PI96" s="103"/>
      <c r="PJ96" s="103"/>
      <c r="PK96" s="103"/>
      <c r="PL96" s="103"/>
      <c r="PM96" s="103"/>
      <c r="PN96" s="103"/>
      <c r="PO96" s="103"/>
      <c r="PP96" s="103"/>
      <c r="PQ96" s="103"/>
      <c r="PR96" s="103"/>
      <c r="PS96" s="103"/>
      <c r="PT96" s="103"/>
      <c r="PU96" s="103"/>
      <c r="PV96" s="103"/>
      <c r="PW96" s="103"/>
      <c r="PX96" s="103"/>
      <c r="PY96" s="103"/>
      <c r="PZ96" s="103"/>
      <c r="QA96" s="103"/>
      <c r="QB96" s="103"/>
      <c r="QC96" s="103"/>
      <c r="QD96" s="103"/>
      <c r="QE96" s="103"/>
      <c r="QF96" s="103"/>
      <c r="QG96" s="103"/>
      <c r="QH96" s="103"/>
      <c r="QI96" s="103"/>
      <c r="QJ96" s="103"/>
      <c r="QK96" s="103"/>
      <c r="QL96" s="103"/>
      <c r="QM96" s="103"/>
      <c r="QN96" s="103"/>
      <c r="QO96" s="103"/>
      <c r="QP96" s="103"/>
      <c r="QQ96" s="103"/>
      <c r="QR96" s="103"/>
      <c r="QS96" s="103"/>
      <c r="QT96" s="103"/>
      <c r="QU96" s="103"/>
      <c r="QV96" s="103"/>
      <c r="QW96" s="103"/>
      <c r="QX96" s="103"/>
      <c r="QY96" s="103"/>
      <c r="QZ96" s="103"/>
      <c r="RA96" s="103"/>
      <c r="RB96" s="103"/>
      <c r="RC96" s="103"/>
      <c r="RD96" s="103"/>
      <c r="RE96" s="103"/>
      <c r="RF96" s="103"/>
      <c r="RG96" s="103"/>
      <c r="RH96" s="103"/>
      <c r="RI96" s="103"/>
      <c r="RJ96" s="103"/>
      <c r="RK96" s="103"/>
      <c r="RL96" s="103"/>
      <c r="RM96" s="103"/>
      <c r="RN96" s="103"/>
      <c r="RO96" s="103"/>
      <c r="RP96" s="103"/>
      <c r="RQ96" s="103"/>
      <c r="RR96" s="103"/>
      <c r="RS96" s="103"/>
      <c r="RT96" s="103"/>
      <c r="RU96" s="103"/>
      <c r="RV96" s="103"/>
      <c r="RW96" s="103"/>
      <c r="RX96" s="103"/>
      <c r="RY96" s="103"/>
      <c r="RZ96" s="103"/>
      <c r="SA96" s="103"/>
      <c r="SB96" s="103"/>
      <c r="SC96" s="103"/>
      <c r="SD96" s="103"/>
      <c r="SE96" s="103"/>
      <c r="SF96" s="103"/>
      <c r="SG96" s="103"/>
      <c r="SH96" s="103"/>
      <c r="SI96" s="103"/>
      <c r="SJ96" s="103"/>
      <c r="SK96" s="103"/>
      <c r="SL96" s="103"/>
      <c r="SM96" s="103"/>
      <c r="SN96" s="103"/>
      <c r="SO96" s="103"/>
      <c r="SP96" s="103"/>
      <c r="SQ96" s="103"/>
      <c r="SR96" s="103"/>
      <c r="SS96" s="103"/>
      <c r="ST96" s="103"/>
      <c r="SU96" s="103"/>
      <c r="SV96" s="103"/>
      <c r="SW96" s="103"/>
      <c r="SX96" s="103"/>
      <c r="SY96" s="103"/>
      <c r="SZ96" s="103"/>
      <c r="TA96" s="103"/>
      <c r="TB96" s="103"/>
      <c r="TC96" s="103"/>
      <c r="TD96" s="103"/>
      <c r="TE96" s="103"/>
      <c r="TF96" s="103"/>
      <c r="TG96" s="103"/>
      <c r="TH96" s="103"/>
      <c r="TI96" s="103"/>
      <c r="TJ96" s="103"/>
      <c r="TK96" s="103"/>
      <c r="TL96" s="103"/>
      <c r="TM96" s="103"/>
      <c r="TN96" s="103"/>
      <c r="TO96" s="103"/>
      <c r="TP96" s="103"/>
      <c r="TQ96" s="103"/>
      <c r="TR96" s="103"/>
      <c r="TS96" s="103"/>
      <c r="TT96" s="103"/>
      <c r="TU96" s="103"/>
      <c r="TV96" s="103"/>
      <c r="TW96" s="103"/>
      <c r="TX96" s="103"/>
      <c r="TY96" s="103"/>
      <c r="TZ96" s="103"/>
      <c r="UA96" s="103"/>
      <c r="UB96" s="103"/>
      <c r="UC96" s="103"/>
      <c r="UD96" s="103"/>
      <c r="UE96" s="103"/>
      <c r="UF96" s="103"/>
      <c r="UG96" s="103"/>
      <c r="UH96" s="103"/>
      <c r="UI96" s="103"/>
      <c r="UJ96" s="103"/>
      <c r="UK96" s="103"/>
      <c r="UL96" s="103"/>
      <c r="UM96" s="103"/>
      <c r="UN96" s="103"/>
      <c r="UO96" s="103"/>
      <c r="UP96" s="103"/>
      <c r="UQ96" s="103"/>
      <c r="UR96" s="103"/>
      <c r="US96" s="103"/>
      <c r="UT96" s="103"/>
      <c r="UU96" s="103"/>
      <c r="UV96" s="103"/>
      <c r="UW96" s="103"/>
      <c r="UX96" s="103"/>
      <c r="UY96" s="103"/>
      <c r="UZ96" s="103"/>
      <c r="VA96" s="103"/>
      <c r="VB96" s="103"/>
      <c r="VC96" s="103"/>
      <c r="VD96" s="103"/>
      <c r="VE96" s="103"/>
      <c r="VF96" s="103"/>
      <c r="VG96" s="103"/>
      <c r="VH96" s="103"/>
      <c r="VI96" s="103"/>
      <c r="VJ96" s="103"/>
      <c r="VK96" s="103"/>
      <c r="VL96" s="103"/>
      <c r="VM96" s="103"/>
      <c r="VN96" s="103"/>
      <c r="VO96" s="103"/>
      <c r="VP96" s="103"/>
      <c r="VQ96" s="103"/>
      <c r="VR96" s="103"/>
      <c r="VS96" s="103"/>
      <c r="VT96" s="103"/>
      <c r="VU96" s="103"/>
      <c r="VV96" s="103"/>
      <c r="VW96" s="103"/>
      <c r="VX96" s="103"/>
      <c r="VY96" s="103"/>
      <c r="VZ96" s="103"/>
      <c r="WA96" s="103"/>
      <c r="WB96" s="103"/>
      <c r="WC96" s="103"/>
      <c r="WD96" s="103"/>
      <c r="WE96" s="103"/>
      <c r="WF96" s="103"/>
      <c r="WG96" s="103"/>
      <c r="WH96" s="103"/>
      <c r="WI96" s="103"/>
      <c r="WJ96" s="103"/>
      <c r="WK96" s="103"/>
      <c r="WL96" s="103"/>
      <c r="WM96" s="103"/>
      <c r="WN96" s="103"/>
      <c r="WO96" s="103"/>
      <c r="WP96" s="103"/>
      <c r="WQ96" s="103"/>
      <c r="WR96" s="103"/>
      <c r="WS96" s="103"/>
      <c r="WT96" s="103"/>
      <c r="WU96" s="103"/>
      <c r="WV96" s="103"/>
      <c r="WW96" s="103"/>
      <c r="WX96" s="103"/>
      <c r="WY96" s="103"/>
      <c r="WZ96" s="103"/>
      <c r="XA96" s="103"/>
      <c r="XB96" s="103"/>
      <c r="XC96" s="103"/>
      <c r="XD96" s="103"/>
      <c r="XE96" s="103"/>
      <c r="XF96" s="103"/>
      <c r="XG96" s="103"/>
      <c r="XH96" s="103"/>
      <c r="XI96" s="103"/>
      <c r="XJ96" s="103"/>
      <c r="XK96" s="103"/>
      <c r="XL96" s="103"/>
      <c r="XM96" s="103"/>
      <c r="XN96" s="103"/>
      <c r="XO96" s="103"/>
      <c r="XP96" s="103"/>
      <c r="XQ96" s="103"/>
      <c r="XR96" s="103"/>
      <c r="XS96" s="103"/>
      <c r="XT96" s="103"/>
      <c r="XU96" s="103"/>
      <c r="XV96" s="103"/>
      <c r="XW96" s="103"/>
      <c r="XX96" s="103"/>
      <c r="XY96" s="103"/>
      <c r="XZ96" s="103"/>
      <c r="YA96" s="103"/>
      <c r="YB96" s="103"/>
      <c r="YC96" s="103"/>
      <c r="YD96" s="103"/>
      <c r="YE96" s="103"/>
      <c r="YF96" s="103"/>
      <c r="YG96" s="103"/>
      <c r="YH96" s="103"/>
      <c r="YI96" s="103"/>
      <c r="YJ96" s="103"/>
      <c r="YK96" s="103"/>
      <c r="YL96" s="103"/>
      <c r="YM96" s="103"/>
      <c r="YN96" s="103"/>
      <c r="YO96" s="103"/>
      <c r="YP96" s="103"/>
      <c r="YQ96" s="103"/>
      <c r="YR96" s="103"/>
      <c r="YS96" s="103"/>
      <c r="YT96" s="103"/>
      <c r="YU96" s="103"/>
      <c r="YV96" s="103"/>
      <c r="YW96" s="103"/>
      <c r="YX96" s="103"/>
      <c r="YY96" s="103"/>
      <c r="YZ96" s="103"/>
      <c r="ZA96" s="103"/>
      <c r="ZB96" s="103"/>
      <c r="ZC96" s="103"/>
      <c r="ZD96" s="103"/>
      <c r="ZE96" s="103"/>
      <c r="ZF96" s="103"/>
      <c r="ZG96" s="103"/>
      <c r="ZH96" s="103"/>
      <c r="ZI96" s="103"/>
      <c r="ZJ96" s="103"/>
      <c r="ZK96" s="103"/>
      <c r="ZL96" s="103"/>
      <c r="ZM96" s="103"/>
      <c r="ZN96" s="103"/>
      <c r="ZO96" s="103"/>
      <c r="ZP96" s="103"/>
      <c r="ZQ96" s="103"/>
      <c r="ZR96" s="103"/>
      <c r="ZS96" s="103"/>
      <c r="ZT96" s="103"/>
      <c r="ZU96" s="103"/>
      <c r="ZV96" s="103"/>
      <c r="ZW96" s="103"/>
      <c r="ZX96" s="103"/>
      <c r="ZY96" s="103"/>
      <c r="ZZ96" s="103"/>
      <c r="AAA96" s="103"/>
      <c r="AAB96" s="103"/>
      <c r="AAC96" s="103"/>
      <c r="AAD96" s="103"/>
      <c r="AAE96" s="103"/>
      <c r="AAF96" s="103"/>
      <c r="AAG96" s="103"/>
      <c r="AAH96" s="103"/>
      <c r="AAI96" s="103"/>
      <c r="AAJ96" s="103"/>
      <c r="AAK96" s="103"/>
      <c r="AAL96" s="103"/>
      <c r="AAM96" s="103"/>
      <c r="AAN96" s="103"/>
      <c r="AAO96" s="103"/>
      <c r="AAP96" s="103"/>
      <c r="AAQ96" s="103"/>
      <c r="AAR96" s="103"/>
      <c r="AAS96" s="103"/>
      <c r="AAT96" s="103"/>
      <c r="AAU96" s="103"/>
      <c r="AAV96" s="103"/>
      <c r="AAW96" s="103"/>
      <c r="AAX96" s="103"/>
      <c r="AAY96" s="103"/>
      <c r="AAZ96" s="103"/>
      <c r="ABA96" s="103"/>
      <c r="ABB96" s="103"/>
      <c r="ABC96" s="103"/>
      <c r="ABD96" s="103"/>
      <c r="ABE96" s="103"/>
      <c r="ABF96" s="103"/>
      <c r="ABG96" s="103"/>
      <c r="ABH96" s="103"/>
      <c r="ABI96" s="103"/>
      <c r="ABJ96" s="103"/>
      <c r="ABK96" s="103"/>
      <c r="ABL96" s="103"/>
      <c r="ABM96" s="103"/>
      <c r="ABN96" s="103"/>
      <c r="ABO96" s="103"/>
      <c r="ABP96" s="103"/>
      <c r="ABQ96" s="103"/>
      <c r="ABR96" s="103"/>
      <c r="ABS96" s="103"/>
      <c r="ABT96" s="103"/>
      <c r="ABU96" s="103"/>
      <c r="ABV96" s="103"/>
      <c r="ABW96" s="103"/>
      <c r="ABX96" s="103"/>
      <c r="ABY96" s="103"/>
      <c r="ABZ96" s="103"/>
      <c r="ACA96" s="103"/>
      <c r="ACB96" s="103"/>
      <c r="ACC96" s="103"/>
      <c r="ACD96" s="103"/>
      <c r="ACE96" s="103"/>
      <c r="ACF96" s="103"/>
      <c r="ACG96" s="103"/>
      <c r="ACH96" s="103"/>
      <c r="ACI96" s="103"/>
      <c r="ACJ96" s="103"/>
      <c r="ACK96" s="103"/>
      <c r="ACL96" s="103"/>
      <c r="ACM96" s="103"/>
      <c r="ACN96" s="103"/>
      <c r="ACO96" s="103"/>
      <c r="ACP96" s="103"/>
      <c r="ACQ96" s="103"/>
      <c r="ACR96" s="103"/>
      <c r="ACS96" s="103"/>
      <c r="ACT96" s="103"/>
      <c r="ACU96" s="103"/>
      <c r="ACV96" s="103"/>
      <c r="ACW96" s="103"/>
      <c r="ACX96" s="103"/>
      <c r="ACY96" s="103"/>
      <c r="ACZ96" s="103"/>
      <c r="ADA96" s="103"/>
      <c r="ADB96" s="103"/>
      <c r="ADC96" s="103"/>
      <c r="ADD96" s="103"/>
      <c r="ADE96" s="103"/>
      <c r="ADF96" s="103"/>
      <c r="ADG96" s="103"/>
      <c r="ADH96" s="103"/>
      <c r="ADI96" s="103"/>
      <c r="ADJ96" s="103"/>
      <c r="ADK96" s="103"/>
      <c r="ADL96" s="103"/>
      <c r="ADM96" s="103"/>
      <c r="ADN96" s="103"/>
      <c r="ADO96" s="103"/>
      <c r="ADP96" s="103"/>
      <c r="ADQ96" s="103"/>
      <c r="ADR96" s="103"/>
      <c r="ADS96" s="103"/>
      <c r="ADT96" s="103"/>
      <c r="ADU96" s="103"/>
      <c r="ADV96" s="103"/>
      <c r="ADW96" s="103"/>
      <c r="ADX96" s="103"/>
      <c r="ADY96" s="103"/>
      <c r="ADZ96" s="103"/>
      <c r="AEA96" s="103"/>
      <c r="AEB96" s="103"/>
      <c r="AEC96" s="103"/>
      <c r="AED96" s="103"/>
      <c r="AEE96" s="103"/>
      <c r="AEF96" s="103"/>
      <c r="AEG96" s="103"/>
      <c r="AEH96" s="103"/>
      <c r="AEI96" s="103"/>
      <c r="AEJ96" s="103"/>
      <c r="AEK96" s="103"/>
      <c r="AEL96" s="103"/>
      <c r="AEM96" s="103"/>
      <c r="AEN96" s="103"/>
      <c r="AEO96" s="103"/>
      <c r="AEP96" s="103"/>
      <c r="AEQ96" s="103"/>
      <c r="AER96" s="103"/>
      <c r="AES96" s="103"/>
      <c r="AET96" s="103"/>
      <c r="AEU96" s="103"/>
      <c r="AEV96" s="103"/>
      <c r="AEW96" s="103"/>
      <c r="AEX96" s="103"/>
      <c r="AEY96" s="103"/>
      <c r="AEZ96" s="103"/>
      <c r="AFA96" s="103"/>
      <c r="AFB96" s="103"/>
      <c r="AFC96" s="103"/>
      <c r="AFD96" s="103"/>
      <c r="AFE96" s="103"/>
      <c r="AFF96" s="103"/>
      <c r="AFG96" s="103"/>
      <c r="AFH96" s="103"/>
      <c r="AFI96" s="103"/>
      <c r="AFJ96" s="103"/>
      <c r="AFK96" s="103"/>
      <c r="AFL96" s="103"/>
      <c r="AFM96" s="103"/>
      <c r="AFN96" s="103"/>
      <c r="AFO96" s="103"/>
      <c r="AFP96" s="103"/>
      <c r="AFQ96" s="103"/>
      <c r="AFR96" s="103"/>
      <c r="AFS96" s="103"/>
      <c r="AFT96" s="103"/>
      <c r="AFU96" s="103"/>
      <c r="AFV96" s="103"/>
      <c r="AFW96" s="103"/>
      <c r="AFX96" s="103"/>
      <c r="AFY96" s="103"/>
      <c r="AFZ96" s="103"/>
      <c r="AGA96" s="103"/>
      <c r="AGB96" s="103"/>
      <c r="AGC96" s="103"/>
      <c r="AGD96" s="103"/>
      <c r="AGE96" s="103"/>
      <c r="AGF96" s="103"/>
      <c r="AGG96" s="103"/>
      <c r="AGH96" s="103"/>
      <c r="AGI96" s="103"/>
      <c r="AGJ96" s="103"/>
      <c r="AGK96" s="103"/>
      <c r="AGL96" s="103"/>
      <c r="AGM96" s="103"/>
      <c r="AGN96" s="103"/>
      <c r="AGO96" s="103"/>
      <c r="AGP96" s="103"/>
      <c r="AGQ96" s="103"/>
      <c r="AGR96" s="103"/>
      <c r="AGS96" s="103"/>
      <c r="AGT96" s="103"/>
      <c r="AGU96" s="103"/>
      <c r="AGV96" s="103"/>
      <c r="AGW96" s="103"/>
      <c r="AGX96" s="103"/>
      <c r="AGY96" s="103"/>
      <c r="AGZ96" s="103"/>
      <c r="AHA96" s="103"/>
      <c r="AHB96" s="103"/>
      <c r="AHC96" s="103"/>
      <c r="AHD96" s="103"/>
      <c r="AHE96" s="103"/>
      <c r="AHF96" s="103"/>
      <c r="AHG96" s="103"/>
      <c r="AHH96" s="103"/>
      <c r="AHI96" s="103"/>
      <c r="AHJ96" s="103"/>
      <c r="AHK96" s="103"/>
      <c r="AHL96" s="103"/>
      <c r="AHM96" s="103"/>
      <c r="AHN96" s="103"/>
      <c r="AHO96" s="103"/>
      <c r="AHP96" s="103"/>
      <c r="AHQ96" s="103"/>
      <c r="AHR96" s="103"/>
      <c r="AHS96" s="103"/>
      <c r="AHT96" s="103"/>
      <c r="AHU96" s="103"/>
      <c r="AHV96" s="103"/>
      <c r="AHW96" s="103"/>
      <c r="AHX96" s="103"/>
      <c r="AHY96" s="103"/>
      <c r="AHZ96" s="103"/>
      <c r="AIA96" s="103"/>
      <c r="AIB96" s="103"/>
      <c r="AIC96" s="103"/>
      <c r="AID96" s="103"/>
      <c r="AIE96" s="103"/>
      <c r="AIF96" s="103"/>
      <c r="AIG96" s="103"/>
      <c r="AIH96" s="103"/>
      <c r="AII96" s="103"/>
      <c r="AIJ96" s="103"/>
      <c r="AIK96" s="103"/>
      <c r="AIL96" s="103"/>
      <c r="AIM96" s="103"/>
      <c r="AIN96" s="103"/>
      <c r="AIO96" s="103"/>
      <c r="AIP96" s="103"/>
      <c r="AIQ96" s="103"/>
      <c r="AIR96" s="103"/>
      <c r="AIS96" s="103"/>
      <c r="AIT96" s="103"/>
      <c r="AIU96" s="103"/>
      <c r="AIV96" s="103"/>
      <c r="AIW96" s="103"/>
      <c r="AIX96" s="103"/>
      <c r="AIY96" s="103"/>
      <c r="AIZ96" s="103"/>
      <c r="AJA96" s="103"/>
      <c r="AJB96" s="103"/>
      <c r="AJC96" s="103"/>
      <c r="AJD96" s="103"/>
      <c r="AJE96" s="103"/>
      <c r="AJF96" s="103"/>
      <c r="AJG96" s="103"/>
      <c r="AJH96" s="103"/>
      <c r="AJI96" s="103"/>
      <c r="AJJ96" s="103"/>
      <c r="AJK96" s="103"/>
      <c r="AJL96" s="103"/>
      <c r="AJM96" s="103"/>
      <c r="AJN96" s="103"/>
      <c r="AJO96" s="103"/>
      <c r="AJP96" s="103"/>
      <c r="AJQ96" s="103"/>
      <c r="AJR96" s="103"/>
      <c r="AJS96" s="103"/>
      <c r="AJT96" s="103"/>
      <c r="AJU96" s="103"/>
      <c r="AJV96" s="103"/>
      <c r="AJW96" s="103"/>
      <c r="AJX96" s="103"/>
      <c r="AJY96" s="103"/>
      <c r="AJZ96" s="103"/>
      <c r="AKA96" s="103"/>
      <c r="AKB96" s="103"/>
      <c r="AKC96" s="103"/>
      <c r="AKD96" s="103"/>
      <c r="AKE96" s="103"/>
      <c r="AKF96" s="103"/>
      <c r="AKG96" s="103"/>
      <c r="AKH96" s="103"/>
      <c r="AKI96" s="103"/>
      <c r="AKJ96" s="103"/>
      <c r="AKK96" s="103"/>
      <c r="AKL96" s="103"/>
      <c r="AKM96" s="103"/>
      <c r="AKN96" s="103"/>
      <c r="AKO96" s="103"/>
      <c r="AKP96" s="103"/>
      <c r="AKQ96" s="103"/>
      <c r="AKR96" s="103"/>
      <c r="AKS96" s="103"/>
      <c r="AKT96" s="103"/>
      <c r="AKU96" s="103"/>
      <c r="AKV96" s="103"/>
      <c r="AKW96" s="103"/>
      <c r="AKX96" s="103"/>
      <c r="AKY96" s="103"/>
      <c r="AKZ96" s="103"/>
      <c r="ALA96" s="103"/>
      <c r="ALB96" s="103"/>
      <c r="ALC96" s="103"/>
      <c r="ALD96" s="103"/>
      <c r="ALE96" s="103"/>
      <c r="ALF96" s="103"/>
      <c r="ALG96" s="103"/>
      <c r="ALH96" s="103"/>
      <c r="ALI96" s="103"/>
      <c r="ALJ96" s="103"/>
      <c r="ALK96" s="103"/>
      <c r="ALL96" s="103"/>
      <c r="ALM96" s="103"/>
      <c r="ALN96" s="103"/>
      <c r="ALO96" s="103"/>
      <c r="ALP96" s="103"/>
      <c r="ALQ96" s="103"/>
      <c r="ALR96" s="103"/>
      <c r="ALS96" s="103"/>
      <c r="ALT96" s="103"/>
      <c r="ALU96" s="103"/>
      <c r="ALV96" s="103"/>
      <c r="ALW96" s="103"/>
      <c r="ALX96" s="103"/>
      <c r="ALY96" s="103"/>
      <c r="ALZ96" s="103"/>
      <c r="AMA96" s="103"/>
      <c r="AMB96" s="103"/>
      <c r="AMC96" s="103"/>
      <c r="AMD96" s="103"/>
      <c r="AME96" s="103"/>
      <c r="AMF96" s="103"/>
      <c r="AMG96" s="103"/>
      <c r="AMH96" s="103"/>
      <c r="AMI96" s="103"/>
      <c r="AMJ96" s="103"/>
      <c r="AMK96" s="103"/>
      <c r="AML96" s="103"/>
      <c r="AMM96" s="103"/>
      <c r="AMN96" s="103"/>
      <c r="AMO96" s="103"/>
      <c r="AMP96" s="103"/>
      <c r="AMQ96" s="103"/>
      <c r="AMR96" s="103"/>
      <c r="AMS96" s="103"/>
      <c r="AMT96" s="103"/>
      <c r="AMU96" s="103"/>
      <c r="AMV96" s="103"/>
      <c r="AMW96" s="103"/>
      <c r="AMX96" s="103"/>
      <c r="AMY96" s="103"/>
      <c r="AMZ96" s="103"/>
      <c r="ANA96" s="103"/>
      <c r="ANB96" s="103"/>
      <c r="ANC96" s="103"/>
      <c r="AND96" s="103"/>
      <c r="ANE96" s="103"/>
      <c r="ANF96" s="103"/>
      <c r="ANG96" s="103"/>
      <c r="ANH96" s="103"/>
      <c r="ANI96" s="103"/>
      <c r="ANJ96" s="103"/>
      <c r="ANK96" s="103"/>
      <c r="ANL96" s="103"/>
      <c r="ANM96" s="103"/>
      <c r="ANN96" s="103"/>
      <c r="ANO96" s="103"/>
      <c r="ANP96" s="103"/>
      <c r="ANQ96" s="103"/>
      <c r="ANR96" s="103"/>
      <c r="ANS96" s="103"/>
      <c r="ANT96" s="103"/>
      <c r="ANU96" s="103"/>
      <c r="ANV96" s="103"/>
      <c r="ANW96" s="103"/>
      <c r="ANX96" s="103"/>
      <c r="ANY96" s="103"/>
      <c r="ANZ96" s="103"/>
      <c r="AOA96" s="103"/>
      <c r="AOB96" s="103"/>
      <c r="AOC96" s="103"/>
      <c r="AOD96" s="103"/>
      <c r="AOE96" s="103"/>
      <c r="AOF96" s="103"/>
      <c r="AOG96" s="103"/>
      <c r="AOH96" s="103"/>
      <c r="AOI96" s="103"/>
      <c r="AOJ96" s="103"/>
      <c r="AOK96" s="103"/>
      <c r="AOL96" s="103"/>
      <c r="AOM96" s="103"/>
      <c r="AON96" s="103"/>
      <c r="AOO96" s="103"/>
      <c r="AOP96" s="103"/>
      <c r="AOQ96" s="103"/>
      <c r="AOR96" s="103"/>
      <c r="AOS96" s="103"/>
      <c r="AOT96" s="103"/>
      <c r="AOU96" s="103"/>
      <c r="AOV96" s="103"/>
      <c r="AOW96" s="103"/>
      <c r="AOX96" s="103"/>
      <c r="AOY96" s="103"/>
      <c r="AOZ96" s="103"/>
      <c r="APA96" s="103"/>
      <c r="APB96" s="103"/>
      <c r="APC96" s="103"/>
      <c r="APD96" s="103"/>
      <c r="APE96" s="103"/>
      <c r="APF96" s="103"/>
      <c r="APG96" s="103"/>
      <c r="APH96" s="103"/>
      <c r="API96" s="103"/>
      <c r="APJ96" s="103"/>
      <c r="APK96" s="103"/>
      <c r="APL96" s="103"/>
      <c r="APM96" s="103"/>
      <c r="APN96" s="103"/>
      <c r="APO96" s="103"/>
      <c r="APP96" s="103"/>
      <c r="APQ96" s="103"/>
      <c r="APR96" s="103"/>
      <c r="APS96" s="103"/>
      <c r="APT96" s="103"/>
      <c r="APU96" s="103"/>
      <c r="APV96" s="103"/>
      <c r="APW96" s="103"/>
      <c r="APX96" s="103"/>
      <c r="APY96" s="103"/>
      <c r="APZ96" s="103"/>
      <c r="AQA96" s="103"/>
      <c r="AQB96" s="103"/>
      <c r="AQC96" s="103"/>
      <c r="AQD96" s="103"/>
      <c r="AQE96" s="103"/>
      <c r="AQF96" s="103"/>
      <c r="AQG96" s="103"/>
      <c r="AQH96" s="103"/>
      <c r="AQI96" s="103"/>
      <c r="AQJ96" s="103"/>
      <c r="AQK96" s="103"/>
      <c r="AQL96" s="103"/>
      <c r="AQM96" s="103"/>
      <c r="AQN96" s="103"/>
      <c r="AQO96" s="103"/>
      <c r="AQP96" s="103"/>
      <c r="AQQ96" s="103"/>
      <c r="AQR96" s="103"/>
      <c r="AQS96" s="103"/>
      <c r="AQT96" s="103"/>
      <c r="AQU96" s="103"/>
      <c r="AQV96" s="103"/>
      <c r="AQW96" s="103"/>
      <c r="AQX96" s="103"/>
      <c r="AQY96" s="103"/>
      <c r="AQZ96" s="103"/>
      <c r="ARA96" s="103"/>
      <c r="ARB96" s="103"/>
      <c r="ARC96" s="103"/>
      <c r="ARD96" s="103"/>
      <c r="ARE96" s="103"/>
      <c r="ARF96" s="103"/>
      <c r="ARG96" s="103"/>
      <c r="ARH96" s="103"/>
      <c r="ARI96" s="103"/>
      <c r="ARJ96" s="103"/>
      <c r="ARK96" s="103"/>
      <c r="ARL96" s="103"/>
      <c r="ARM96" s="103"/>
      <c r="ARN96" s="103"/>
      <c r="ARO96" s="103"/>
      <c r="ARP96" s="103"/>
      <c r="ARQ96" s="103"/>
      <c r="ARR96" s="103"/>
      <c r="ARS96" s="103"/>
      <c r="ART96" s="103"/>
      <c r="ARU96" s="103"/>
      <c r="ARV96" s="103"/>
      <c r="ARW96" s="103"/>
      <c r="ARX96" s="103"/>
      <c r="ARY96" s="103"/>
      <c r="ARZ96" s="103"/>
      <c r="ASA96" s="103"/>
      <c r="ASB96" s="103"/>
      <c r="ASC96" s="103"/>
      <c r="ASD96" s="103"/>
      <c r="ASE96" s="103"/>
      <c r="ASF96" s="103"/>
      <c r="ASG96" s="103"/>
      <c r="ASH96" s="103"/>
      <c r="ASI96" s="103"/>
      <c r="ASJ96" s="103"/>
      <c r="ASK96" s="103"/>
      <c r="ASL96" s="103"/>
      <c r="ASM96" s="103"/>
      <c r="ASN96" s="103"/>
      <c r="ASO96" s="103"/>
      <c r="ASP96" s="103"/>
      <c r="ASQ96" s="103"/>
      <c r="ASR96" s="103"/>
      <c r="ASS96" s="103"/>
      <c r="AST96" s="103"/>
      <c r="ASU96" s="103"/>
      <c r="ASV96" s="103"/>
      <c r="ASW96" s="103"/>
      <c r="ASX96" s="103"/>
      <c r="ASY96" s="103"/>
      <c r="ASZ96" s="103"/>
      <c r="ATA96" s="103"/>
      <c r="ATB96" s="103"/>
      <c r="ATC96" s="103"/>
      <c r="ATD96" s="103"/>
      <c r="ATE96" s="103"/>
      <c r="ATF96" s="103"/>
      <c r="ATG96" s="103"/>
      <c r="ATH96" s="103"/>
      <c r="ATI96" s="103"/>
      <c r="ATJ96" s="103"/>
      <c r="ATK96" s="103"/>
      <c r="ATL96" s="103"/>
      <c r="ATM96" s="103"/>
      <c r="ATN96" s="103"/>
      <c r="ATO96" s="103"/>
      <c r="ATP96" s="103"/>
      <c r="ATQ96" s="103"/>
      <c r="ATR96" s="103"/>
      <c r="ATS96" s="103"/>
      <c r="ATT96" s="103"/>
      <c r="ATU96" s="103"/>
      <c r="ATV96" s="103"/>
      <c r="ATW96" s="103"/>
      <c r="ATX96" s="103"/>
      <c r="ATY96" s="103"/>
      <c r="ATZ96" s="103"/>
      <c r="AUA96" s="103"/>
      <c r="AUB96" s="103"/>
      <c r="AUC96" s="103"/>
      <c r="AUD96" s="103"/>
      <c r="AUE96" s="103"/>
      <c r="AUF96" s="103"/>
      <c r="AUG96" s="103"/>
      <c r="AUH96" s="103"/>
      <c r="AUI96" s="103"/>
      <c r="AUJ96" s="103"/>
      <c r="AUK96" s="103"/>
      <c r="AUL96" s="103"/>
      <c r="AUM96" s="103"/>
      <c r="AUN96" s="103"/>
      <c r="AUO96" s="103"/>
      <c r="AUP96" s="103"/>
      <c r="AUQ96" s="103"/>
      <c r="AUR96" s="103"/>
      <c r="AUS96" s="103"/>
      <c r="AUT96" s="103"/>
      <c r="AUU96" s="103"/>
      <c r="AUV96" s="103"/>
      <c r="AUW96" s="103"/>
      <c r="AUX96" s="103"/>
      <c r="AUY96" s="103"/>
      <c r="AUZ96" s="103"/>
      <c r="AVA96" s="103"/>
      <c r="AVB96" s="103"/>
      <c r="AVC96" s="103"/>
      <c r="AVD96" s="103"/>
      <c r="AVE96" s="103"/>
      <c r="AVF96" s="103"/>
      <c r="AVG96" s="103"/>
      <c r="AVH96" s="103"/>
      <c r="AVI96" s="103"/>
      <c r="AVJ96" s="103"/>
      <c r="AVK96" s="103"/>
      <c r="AVL96" s="103"/>
      <c r="AVM96" s="103"/>
      <c r="AVN96" s="103"/>
      <c r="AVO96" s="103"/>
      <c r="AVP96" s="103"/>
      <c r="AVQ96" s="103"/>
      <c r="AVR96" s="103"/>
      <c r="AVS96" s="103"/>
      <c r="AVT96" s="103"/>
      <c r="AVU96" s="103"/>
      <c r="AVV96" s="103"/>
      <c r="AVW96" s="103"/>
      <c r="AVX96" s="103"/>
      <c r="AVY96" s="103"/>
      <c r="AVZ96" s="103"/>
      <c r="AWA96" s="103"/>
      <c r="AWB96" s="103"/>
      <c r="AWC96" s="103"/>
      <c r="AWD96" s="103"/>
      <c r="AWE96" s="103"/>
      <c r="AWF96" s="103"/>
      <c r="AWG96" s="103"/>
      <c r="AWH96" s="103"/>
      <c r="AWI96" s="103"/>
      <c r="AWJ96" s="103"/>
      <c r="AWK96" s="103"/>
      <c r="AWL96" s="103"/>
      <c r="AWM96" s="103"/>
      <c r="AWN96" s="103"/>
      <c r="AWO96" s="103"/>
      <c r="AWP96" s="103"/>
      <c r="AWQ96" s="103"/>
      <c r="AWR96" s="103"/>
      <c r="AWS96" s="103"/>
      <c r="AWT96" s="103"/>
      <c r="AWU96" s="103"/>
      <c r="AWV96" s="103"/>
      <c r="AWW96" s="103"/>
      <c r="AWX96" s="103"/>
      <c r="AWY96" s="103"/>
      <c r="AWZ96" s="103"/>
      <c r="AXA96" s="103"/>
      <c r="AXB96" s="103"/>
      <c r="AXC96" s="103"/>
      <c r="AXD96" s="103"/>
      <c r="AXE96" s="103"/>
      <c r="AXF96" s="103"/>
      <c r="AXG96" s="103"/>
      <c r="AXH96" s="103"/>
      <c r="AXI96" s="103"/>
      <c r="AXJ96" s="103"/>
      <c r="AXK96" s="103"/>
      <c r="AXL96" s="103"/>
      <c r="AXM96" s="103"/>
      <c r="AXN96" s="103"/>
      <c r="AXO96" s="103"/>
      <c r="AXP96" s="103"/>
      <c r="AXQ96" s="103"/>
      <c r="AXR96" s="103"/>
      <c r="AXS96" s="103"/>
      <c r="AXT96" s="103"/>
      <c r="AXU96" s="103"/>
      <c r="AXV96" s="103"/>
      <c r="AXW96" s="103"/>
      <c r="AXX96" s="103"/>
      <c r="AXY96" s="103"/>
      <c r="AXZ96" s="103"/>
      <c r="AYA96" s="103"/>
      <c r="AYB96" s="103"/>
      <c r="AYC96" s="103"/>
      <c r="AYD96" s="103"/>
      <c r="AYE96" s="103"/>
      <c r="AYF96" s="103"/>
      <c r="AYG96" s="103"/>
      <c r="AYH96" s="103"/>
      <c r="AYI96" s="103"/>
      <c r="AYJ96" s="103"/>
      <c r="AYK96" s="103"/>
      <c r="AYL96" s="103"/>
      <c r="AYM96" s="103"/>
      <c r="AYN96" s="103"/>
      <c r="AYO96" s="103"/>
      <c r="AYP96" s="103"/>
      <c r="AYQ96" s="103"/>
      <c r="AYR96" s="103"/>
      <c r="AYS96" s="103"/>
      <c r="AYT96" s="103"/>
      <c r="AYU96" s="103"/>
      <c r="AYV96" s="103"/>
      <c r="AYW96" s="103"/>
      <c r="AYX96" s="103"/>
      <c r="AYY96" s="103"/>
      <c r="AYZ96" s="103"/>
      <c r="AZA96" s="103"/>
      <c r="AZB96" s="103"/>
      <c r="AZC96" s="103"/>
      <c r="AZD96" s="103"/>
      <c r="AZE96" s="103"/>
      <c r="AZF96" s="103"/>
      <c r="AZG96" s="103"/>
      <c r="AZH96" s="103"/>
      <c r="AZI96" s="103"/>
      <c r="AZJ96" s="103"/>
      <c r="AZK96" s="103"/>
      <c r="AZL96" s="103"/>
      <c r="AZM96" s="103"/>
      <c r="AZN96" s="103"/>
      <c r="AZO96" s="103"/>
      <c r="AZP96" s="103"/>
      <c r="AZQ96" s="103"/>
      <c r="AZR96" s="103"/>
      <c r="AZS96" s="103"/>
      <c r="AZT96" s="103"/>
      <c r="AZU96" s="103"/>
      <c r="AZV96" s="103"/>
      <c r="AZW96" s="103"/>
      <c r="AZX96" s="103"/>
      <c r="AZY96" s="103"/>
      <c r="AZZ96" s="103"/>
    </row>
    <row r="97" spans="1:1378" s="65" customFormat="1">
      <c r="A97" s="59"/>
      <c r="B97" s="265"/>
      <c r="C97" s="266"/>
      <c r="D97" s="266"/>
      <c r="E97" s="266"/>
      <c r="F97" s="266"/>
      <c r="G97" s="266"/>
      <c r="H97" s="266"/>
      <c r="I97" s="266"/>
      <c r="J97" s="266"/>
      <c r="K97" s="266"/>
      <c r="L97" s="266"/>
      <c r="M97" s="267"/>
      <c r="N97" s="323"/>
      <c r="O97" s="323"/>
      <c r="P97" s="323"/>
      <c r="Q97" s="323"/>
      <c r="R97" s="323"/>
      <c r="S97" s="323"/>
      <c r="T97" s="323"/>
      <c r="U97" s="323"/>
      <c r="V97" s="323"/>
      <c r="W97" s="323"/>
      <c r="X97" s="323"/>
      <c r="Y97" s="323"/>
      <c r="Z97" s="323"/>
      <c r="AA97" s="323"/>
      <c r="AB97" s="323"/>
      <c r="AC97" s="323"/>
      <c r="AD97" s="323"/>
      <c r="AE97" s="323"/>
      <c r="AF97" s="323"/>
      <c r="AG97" s="323"/>
      <c r="AH97" s="323"/>
      <c r="AM97" s="323"/>
      <c r="AR97" s="323"/>
      <c r="AW97" s="323"/>
      <c r="BB97" s="103"/>
      <c r="BC97" s="103"/>
      <c r="BE97" s="103"/>
      <c r="BF97" s="103"/>
      <c r="BG97" s="103"/>
      <c r="BH97" s="103"/>
      <c r="BI97" s="103"/>
      <c r="BJ97" s="103"/>
      <c r="BK97" s="103"/>
      <c r="BL97" s="103"/>
      <c r="BM97" s="103"/>
      <c r="BN97" s="103"/>
      <c r="BO97" s="103"/>
      <c r="BP97" s="103"/>
      <c r="BQ97" s="103"/>
      <c r="BR97" s="103"/>
      <c r="BS97" s="103"/>
      <c r="BT97" s="103"/>
      <c r="BU97" s="103"/>
      <c r="BV97" s="103"/>
      <c r="BW97" s="103"/>
      <c r="BX97" s="103"/>
      <c r="BY97" s="103"/>
      <c r="BZ97" s="103"/>
      <c r="CA97" s="103"/>
      <c r="CB97" s="103"/>
      <c r="CC97" s="103"/>
      <c r="CD97" s="103"/>
      <c r="CE97" s="103"/>
      <c r="CF97" s="103"/>
      <c r="CG97" s="103"/>
      <c r="CH97" s="103"/>
      <c r="CI97" s="103"/>
      <c r="CJ97" s="103"/>
      <c r="CK97" s="103"/>
      <c r="CL97" s="103"/>
      <c r="CM97" s="103"/>
      <c r="CN97" s="103"/>
      <c r="CO97" s="103"/>
      <c r="CP97" s="103"/>
      <c r="CQ97" s="103"/>
      <c r="CR97" s="103"/>
      <c r="CS97" s="103"/>
      <c r="CT97" s="103"/>
      <c r="CU97" s="103"/>
      <c r="CV97" s="103"/>
      <c r="CW97" s="103"/>
      <c r="CX97" s="103"/>
      <c r="CY97" s="103"/>
      <c r="CZ97" s="103"/>
      <c r="DA97" s="103"/>
      <c r="DB97" s="103"/>
      <c r="DC97" s="103"/>
      <c r="DD97" s="103"/>
      <c r="DE97" s="103"/>
      <c r="DF97" s="103"/>
      <c r="DG97" s="103"/>
      <c r="DH97" s="103"/>
      <c r="DI97" s="103"/>
      <c r="DJ97" s="103"/>
      <c r="DK97" s="103"/>
      <c r="DL97" s="103"/>
      <c r="DM97" s="103"/>
      <c r="DN97" s="103"/>
      <c r="DO97" s="103"/>
      <c r="DP97" s="103"/>
      <c r="DQ97" s="103"/>
      <c r="DR97" s="103"/>
      <c r="DS97" s="103"/>
      <c r="DT97" s="103"/>
      <c r="DU97" s="103"/>
      <c r="DV97" s="103"/>
      <c r="DW97" s="103"/>
      <c r="DX97" s="103"/>
      <c r="DY97" s="103"/>
      <c r="DZ97" s="103"/>
      <c r="EA97" s="103"/>
      <c r="EB97" s="103"/>
      <c r="EC97" s="103"/>
      <c r="ED97" s="103"/>
      <c r="EE97" s="103"/>
      <c r="EF97" s="103"/>
      <c r="EG97" s="103"/>
      <c r="EH97" s="103"/>
      <c r="EI97" s="103"/>
      <c r="EJ97" s="103"/>
      <c r="EK97" s="103"/>
      <c r="EL97" s="103"/>
      <c r="EM97" s="103"/>
      <c r="EN97" s="103"/>
      <c r="EO97" s="103"/>
      <c r="EP97" s="103"/>
      <c r="EQ97" s="103"/>
      <c r="ER97" s="103"/>
      <c r="ES97" s="103"/>
      <c r="ET97" s="103"/>
      <c r="EU97" s="103"/>
      <c r="EV97" s="103"/>
      <c r="EW97" s="103"/>
      <c r="EX97" s="103"/>
      <c r="EY97" s="103"/>
      <c r="EZ97" s="103"/>
      <c r="FA97" s="103"/>
      <c r="FB97" s="103"/>
      <c r="FC97" s="103"/>
      <c r="FD97" s="103"/>
      <c r="FE97" s="103"/>
      <c r="FF97" s="103"/>
      <c r="FG97" s="103"/>
      <c r="FH97" s="103"/>
      <c r="FI97" s="103"/>
      <c r="FJ97" s="103"/>
      <c r="FK97" s="103"/>
      <c r="FL97" s="103"/>
      <c r="FM97" s="103"/>
      <c r="FN97" s="103"/>
      <c r="FO97" s="103"/>
      <c r="FP97" s="103"/>
      <c r="FQ97" s="103"/>
      <c r="FR97" s="103"/>
      <c r="FS97" s="103"/>
      <c r="FT97" s="103"/>
      <c r="FU97" s="103"/>
      <c r="FV97" s="103"/>
      <c r="FW97" s="103"/>
      <c r="FX97" s="103"/>
      <c r="FY97" s="103"/>
      <c r="FZ97" s="103"/>
      <c r="GA97" s="103"/>
      <c r="GB97" s="103"/>
      <c r="GC97" s="103"/>
      <c r="GD97" s="103"/>
      <c r="GE97" s="103"/>
      <c r="GF97" s="103"/>
      <c r="GG97" s="103"/>
      <c r="GH97" s="103"/>
      <c r="GI97" s="103"/>
      <c r="GJ97" s="103"/>
      <c r="GK97" s="103"/>
      <c r="GL97" s="103"/>
      <c r="GM97" s="103"/>
      <c r="GN97" s="103"/>
      <c r="GO97" s="103"/>
      <c r="GP97" s="103"/>
      <c r="GQ97" s="103"/>
      <c r="GR97" s="103"/>
      <c r="GS97" s="103"/>
      <c r="GT97" s="103"/>
      <c r="GU97" s="103"/>
      <c r="GV97" s="103"/>
      <c r="GW97" s="103"/>
      <c r="GX97" s="103"/>
      <c r="GY97" s="103"/>
      <c r="GZ97" s="103"/>
      <c r="HA97" s="103"/>
      <c r="HB97" s="103"/>
      <c r="HC97" s="103"/>
      <c r="HD97" s="103"/>
      <c r="HE97" s="103"/>
      <c r="HF97" s="103"/>
      <c r="HG97" s="103"/>
      <c r="HH97" s="103"/>
      <c r="HI97" s="103"/>
      <c r="HJ97" s="103"/>
      <c r="HK97" s="103"/>
      <c r="HL97" s="103"/>
      <c r="HM97" s="103"/>
      <c r="HN97" s="103"/>
      <c r="HO97" s="103"/>
      <c r="HP97" s="103"/>
      <c r="HQ97" s="103"/>
      <c r="HR97" s="103"/>
      <c r="HS97" s="103"/>
      <c r="HT97" s="103"/>
      <c r="HU97" s="103"/>
      <c r="HV97" s="103"/>
      <c r="HW97" s="103"/>
      <c r="HX97" s="103"/>
      <c r="HY97" s="103"/>
      <c r="HZ97" s="103"/>
      <c r="IA97" s="103"/>
      <c r="IB97" s="103"/>
      <c r="IC97" s="103"/>
      <c r="ID97" s="103"/>
      <c r="IE97" s="103"/>
      <c r="IF97" s="103"/>
      <c r="IG97" s="103"/>
      <c r="IH97" s="103"/>
      <c r="II97" s="103"/>
      <c r="IJ97" s="103"/>
      <c r="IK97" s="103"/>
      <c r="IL97" s="103"/>
      <c r="IM97" s="103"/>
      <c r="IN97" s="103"/>
      <c r="IO97" s="103"/>
      <c r="IP97" s="103"/>
      <c r="IQ97" s="103"/>
      <c r="IR97" s="103"/>
      <c r="IS97" s="103"/>
      <c r="IT97" s="103"/>
      <c r="IU97" s="103"/>
      <c r="IV97" s="103"/>
      <c r="IW97" s="103"/>
      <c r="IX97" s="103"/>
      <c r="IY97" s="103"/>
      <c r="IZ97" s="103"/>
      <c r="JA97" s="103"/>
      <c r="JB97" s="103"/>
      <c r="JC97" s="103"/>
      <c r="JD97" s="103"/>
      <c r="JE97" s="103"/>
      <c r="JF97" s="103"/>
      <c r="JG97" s="103"/>
      <c r="JH97" s="103"/>
      <c r="JI97" s="103"/>
      <c r="JJ97" s="103"/>
      <c r="JK97" s="103"/>
      <c r="JL97" s="103"/>
      <c r="JM97" s="103"/>
      <c r="JN97" s="103"/>
      <c r="JO97" s="103"/>
      <c r="JP97" s="103"/>
      <c r="JQ97" s="103"/>
      <c r="JR97" s="103"/>
      <c r="JS97" s="103"/>
      <c r="JT97" s="103"/>
      <c r="JU97" s="103"/>
      <c r="JV97" s="103"/>
      <c r="JW97" s="103"/>
      <c r="JX97" s="103"/>
      <c r="JY97" s="103"/>
      <c r="JZ97" s="103"/>
      <c r="KA97" s="103"/>
      <c r="KB97" s="103"/>
      <c r="KC97" s="103"/>
      <c r="KD97" s="103"/>
      <c r="KE97" s="103"/>
      <c r="KF97" s="103"/>
      <c r="KG97" s="103"/>
      <c r="KH97" s="103"/>
      <c r="KI97" s="103"/>
      <c r="KJ97" s="103"/>
      <c r="KK97" s="103"/>
      <c r="KL97" s="103"/>
      <c r="KM97" s="103"/>
      <c r="KN97" s="103"/>
      <c r="KO97" s="103"/>
      <c r="KP97" s="103"/>
      <c r="KQ97" s="103"/>
      <c r="KR97" s="103"/>
      <c r="KS97" s="103"/>
      <c r="KT97" s="103"/>
      <c r="KU97" s="103"/>
      <c r="KV97" s="103"/>
      <c r="KW97" s="103"/>
      <c r="KX97" s="103"/>
      <c r="KY97" s="103"/>
      <c r="KZ97" s="103"/>
      <c r="LA97" s="103"/>
      <c r="LB97" s="103"/>
      <c r="LC97" s="103"/>
      <c r="LD97" s="103"/>
      <c r="LE97" s="103"/>
      <c r="LF97" s="103"/>
      <c r="LG97" s="103"/>
      <c r="LH97" s="103"/>
      <c r="LI97" s="103"/>
      <c r="LJ97" s="103"/>
      <c r="LK97" s="103"/>
      <c r="LL97" s="103"/>
      <c r="LM97" s="103"/>
      <c r="LN97" s="103"/>
      <c r="LO97" s="103"/>
      <c r="LP97" s="103"/>
      <c r="LQ97" s="103"/>
      <c r="LR97" s="103"/>
      <c r="LS97" s="103"/>
      <c r="LT97" s="103"/>
      <c r="LU97" s="103"/>
      <c r="LV97" s="103"/>
      <c r="LW97" s="103"/>
      <c r="LX97" s="103"/>
      <c r="LY97" s="103"/>
      <c r="LZ97" s="103"/>
      <c r="MA97" s="103"/>
      <c r="MB97" s="103"/>
      <c r="MC97" s="103"/>
      <c r="MD97" s="103"/>
      <c r="ME97" s="103"/>
      <c r="MF97" s="103"/>
      <c r="MG97" s="103"/>
      <c r="MH97" s="103"/>
      <c r="MI97" s="103"/>
      <c r="MJ97" s="103"/>
      <c r="MK97" s="103"/>
      <c r="ML97" s="103"/>
      <c r="MM97" s="103"/>
      <c r="MN97" s="103"/>
      <c r="MO97" s="103"/>
      <c r="MP97" s="103"/>
      <c r="MQ97" s="103"/>
      <c r="MR97" s="103"/>
      <c r="MS97" s="103"/>
      <c r="MT97" s="103"/>
      <c r="MU97" s="103"/>
      <c r="MV97" s="103"/>
      <c r="MW97" s="103"/>
      <c r="MX97" s="103"/>
      <c r="MY97" s="103"/>
      <c r="MZ97" s="103"/>
      <c r="NA97" s="103"/>
      <c r="NB97" s="103"/>
      <c r="NC97" s="103"/>
      <c r="ND97" s="103"/>
      <c r="NE97" s="103"/>
      <c r="NF97" s="103"/>
      <c r="NG97" s="103"/>
      <c r="NH97" s="103"/>
      <c r="NI97" s="103"/>
      <c r="NJ97" s="103"/>
      <c r="NK97" s="103"/>
      <c r="NL97" s="103"/>
      <c r="NM97" s="103"/>
      <c r="NN97" s="103"/>
      <c r="NO97" s="103"/>
      <c r="NP97" s="103"/>
      <c r="NQ97" s="103"/>
      <c r="NR97" s="103"/>
      <c r="NS97" s="103"/>
      <c r="NT97" s="103"/>
      <c r="NU97" s="103"/>
      <c r="NV97" s="103"/>
      <c r="NW97" s="103"/>
      <c r="NX97" s="103"/>
      <c r="NY97" s="103"/>
      <c r="NZ97" s="103"/>
      <c r="OA97" s="103"/>
      <c r="OB97" s="103"/>
      <c r="OC97" s="103"/>
      <c r="OD97" s="103"/>
      <c r="OE97" s="103"/>
      <c r="OF97" s="103"/>
      <c r="OG97" s="103"/>
      <c r="OH97" s="103"/>
      <c r="OI97" s="103"/>
      <c r="OJ97" s="103"/>
      <c r="OK97" s="103"/>
      <c r="OL97" s="103"/>
      <c r="OM97" s="103"/>
      <c r="ON97" s="103"/>
      <c r="OO97" s="103"/>
      <c r="OP97" s="103"/>
      <c r="OQ97" s="103"/>
      <c r="OR97" s="103"/>
      <c r="OS97" s="103"/>
      <c r="OT97" s="103"/>
      <c r="OU97" s="103"/>
      <c r="OV97" s="103"/>
      <c r="OW97" s="103"/>
      <c r="OX97" s="103"/>
      <c r="OY97" s="103"/>
      <c r="OZ97" s="103"/>
      <c r="PA97" s="103"/>
      <c r="PB97" s="103"/>
      <c r="PC97" s="103"/>
      <c r="PD97" s="103"/>
      <c r="PE97" s="103"/>
      <c r="PF97" s="103"/>
      <c r="PG97" s="103"/>
      <c r="PH97" s="103"/>
      <c r="PI97" s="103"/>
      <c r="PJ97" s="103"/>
      <c r="PK97" s="103"/>
      <c r="PL97" s="103"/>
      <c r="PM97" s="103"/>
      <c r="PN97" s="103"/>
      <c r="PO97" s="103"/>
      <c r="PP97" s="103"/>
      <c r="PQ97" s="103"/>
      <c r="PR97" s="103"/>
      <c r="PS97" s="103"/>
      <c r="PT97" s="103"/>
      <c r="PU97" s="103"/>
      <c r="PV97" s="103"/>
      <c r="PW97" s="103"/>
      <c r="PX97" s="103"/>
      <c r="PY97" s="103"/>
      <c r="PZ97" s="103"/>
      <c r="QA97" s="103"/>
      <c r="QB97" s="103"/>
      <c r="QC97" s="103"/>
      <c r="QD97" s="103"/>
      <c r="QE97" s="103"/>
      <c r="QF97" s="103"/>
      <c r="QG97" s="103"/>
      <c r="QH97" s="103"/>
      <c r="QI97" s="103"/>
      <c r="QJ97" s="103"/>
      <c r="QK97" s="103"/>
      <c r="QL97" s="103"/>
      <c r="QM97" s="103"/>
      <c r="QN97" s="103"/>
      <c r="QO97" s="103"/>
      <c r="QP97" s="103"/>
      <c r="QQ97" s="103"/>
      <c r="QR97" s="103"/>
      <c r="QS97" s="103"/>
      <c r="QT97" s="103"/>
      <c r="QU97" s="103"/>
      <c r="QV97" s="103"/>
      <c r="QW97" s="103"/>
      <c r="QX97" s="103"/>
      <c r="QY97" s="103"/>
      <c r="QZ97" s="103"/>
      <c r="RA97" s="103"/>
      <c r="RB97" s="103"/>
      <c r="RC97" s="103"/>
      <c r="RD97" s="103"/>
      <c r="RE97" s="103"/>
      <c r="RF97" s="103"/>
      <c r="RG97" s="103"/>
      <c r="RH97" s="103"/>
      <c r="RI97" s="103"/>
      <c r="RJ97" s="103"/>
      <c r="RK97" s="103"/>
      <c r="RL97" s="103"/>
      <c r="RM97" s="103"/>
      <c r="RN97" s="103"/>
      <c r="RO97" s="103"/>
      <c r="RP97" s="103"/>
      <c r="RQ97" s="103"/>
      <c r="RR97" s="103"/>
      <c r="RS97" s="103"/>
      <c r="RT97" s="103"/>
      <c r="RU97" s="103"/>
      <c r="RV97" s="103"/>
      <c r="RW97" s="103"/>
      <c r="RX97" s="103"/>
      <c r="RY97" s="103"/>
      <c r="RZ97" s="103"/>
      <c r="SA97" s="103"/>
      <c r="SB97" s="103"/>
      <c r="SC97" s="103"/>
      <c r="SD97" s="103"/>
      <c r="SE97" s="103"/>
      <c r="SF97" s="103"/>
      <c r="SG97" s="103"/>
      <c r="SH97" s="103"/>
      <c r="SI97" s="103"/>
      <c r="SJ97" s="103"/>
      <c r="SK97" s="103"/>
      <c r="SL97" s="103"/>
      <c r="SM97" s="103"/>
      <c r="SN97" s="103"/>
      <c r="SO97" s="103"/>
      <c r="SP97" s="103"/>
      <c r="SQ97" s="103"/>
      <c r="SR97" s="103"/>
      <c r="SS97" s="103"/>
      <c r="ST97" s="103"/>
      <c r="SU97" s="103"/>
      <c r="SV97" s="103"/>
      <c r="SW97" s="103"/>
      <c r="SX97" s="103"/>
      <c r="SY97" s="103"/>
      <c r="SZ97" s="103"/>
      <c r="TA97" s="103"/>
      <c r="TB97" s="103"/>
      <c r="TC97" s="103"/>
      <c r="TD97" s="103"/>
      <c r="TE97" s="103"/>
      <c r="TF97" s="103"/>
      <c r="TG97" s="103"/>
      <c r="TH97" s="103"/>
      <c r="TI97" s="103"/>
      <c r="TJ97" s="103"/>
      <c r="TK97" s="103"/>
      <c r="TL97" s="103"/>
      <c r="TM97" s="103"/>
      <c r="TN97" s="103"/>
      <c r="TO97" s="103"/>
      <c r="TP97" s="103"/>
      <c r="TQ97" s="103"/>
      <c r="TR97" s="103"/>
      <c r="TS97" s="103"/>
      <c r="TT97" s="103"/>
      <c r="TU97" s="103"/>
      <c r="TV97" s="103"/>
      <c r="TW97" s="103"/>
      <c r="TX97" s="103"/>
      <c r="TY97" s="103"/>
      <c r="TZ97" s="103"/>
      <c r="UA97" s="103"/>
      <c r="UB97" s="103"/>
      <c r="UC97" s="103"/>
      <c r="UD97" s="103"/>
      <c r="UE97" s="103"/>
      <c r="UF97" s="103"/>
      <c r="UG97" s="103"/>
      <c r="UH97" s="103"/>
      <c r="UI97" s="103"/>
      <c r="UJ97" s="103"/>
      <c r="UK97" s="103"/>
      <c r="UL97" s="103"/>
      <c r="UM97" s="103"/>
      <c r="UN97" s="103"/>
      <c r="UO97" s="103"/>
      <c r="UP97" s="103"/>
      <c r="UQ97" s="103"/>
      <c r="UR97" s="103"/>
      <c r="US97" s="103"/>
      <c r="UT97" s="103"/>
      <c r="UU97" s="103"/>
      <c r="UV97" s="103"/>
      <c r="UW97" s="103"/>
      <c r="UX97" s="103"/>
      <c r="UY97" s="103"/>
      <c r="UZ97" s="103"/>
      <c r="VA97" s="103"/>
      <c r="VB97" s="103"/>
      <c r="VC97" s="103"/>
      <c r="VD97" s="103"/>
      <c r="VE97" s="103"/>
      <c r="VF97" s="103"/>
      <c r="VG97" s="103"/>
      <c r="VH97" s="103"/>
      <c r="VI97" s="103"/>
      <c r="VJ97" s="103"/>
      <c r="VK97" s="103"/>
      <c r="VL97" s="103"/>
      <c r="VM97" s="103"/>
      <c r="VN97" s="103"/>
      <c r="VO97" s="103"/>
      <c r="VP97" s="103"/>
      <c r="VQ97" s="103"/>
      <c r="VR97" s="103"/>
      <c r="VS97" s="103"/>
      <c r="VT97" s="103"/>
      <c r="VU97" s="103"/>
      <c r="VV97" s="103"/>
      <c r="VW97" s="103"/>
      <c r="VX97" s="103"/>
      <c r="VY97" s="103"/>
      <c r="VZ97" s="103"/>
      <c r="WA97" s="103"/>
      <c r="WB97" s="103"/>
      <c r="WC97" s="103"/>
      <c r="WD97" s="103"/>
      <c r="WE97" s="103"/>
      <c r="WF97" s="103"/>
      <c r="WG97" s="103"/>
      <c r="WH97" s="103"/>
      <c r="WI97" s="103"/>
      <c r="WJ97" s="103"/>
      <c r="WK97" s="103"/>
      <c r="WL97" s="103"/>
      <c r="WM97" s="103"/>
      <c r="WN97" s="103"/>
      <c r="WO97" s="103"/>
      <c r="WP97" s="103"/>
      <c r="WQ97" s="103"/>
      <c r="WR97" s="103"/>
      <c r="WS97" s="103"/>
      <c r="WT97" s="103"/>
      <c r="WU97" s="103"/>
      <c r="WV97" s="103"/>
      <c r="WW97" s="103"/>
      <c r="WX97" s="103"/>
      <c r="WY97" s="103"/>
      <c r="WZ97" s="103"/>
      <c r="XA97" s="103"/>
      <c r="XB97" s="103"/>
      <c r="XC97" s="103"/>
      <c r="XD97" s="103"/>
      <c r="XE97" s="103"/>
      <c r="XF97" s="103"/>
      <c r="XG97" s="103"/>
      <c r="XH97" s="103"/>
      <c r="XI97" s="103"/>
      <c r="XJ97" s="103"/>
      <c r="XK97" s="103"/>
      <c r="XL97" s="103"/>
      <c r="XM97" s="103"/>
      <c r="XN97" s="103"/>
      <c r="XO97" s="103"/>
      <c r="XP97" s="103"/>
      <c r="XQ97" s="103"/>
      <c r="XR97" s="103"/>
      <c r="XS97" s="103"/>
      <c r="XT97" s="103"/>
      <c r="XU97" s="103"/>
      <c r="XV97" s="103"/>
      <c r="XW97" s="103"/>
      <c r="XX97" s="103"/>
      <c r="XY97" s="103"/>
      <c r="XZ97" s="103"/>
      <c r="YA97" s="103"/>
      <c r="YB97" s="103"/>
      <c r="YC97" s="103"/>
      <c r="YD97" s="103"/>
      <c r="YE97" s="103"/>
      <c r="YF97" s="103"/>
      <c r="YG97" s="103"/>
      <c r="YH97" s="103"/>
      <c r="YI97" s="103"/>
      <c r="YJ97" s="103"/>
      <c r="YK97" s="103"/>
      <c r="YL97" s="103"/>
      <c r="YM97" s="103"/>
      <c r="YN97" s="103"/>
      <c r="YO97" s="103"/>
      <c r="YP97" s="103"/>
      <c r="YQ97" s="103"/>
      <c r="YR97" s="103"/>
      <c r="YS97" s="103"/>
      <c r="YT97" s="103"/>
      <c r="YU97" s="103"/>
      <c r="YV97" s="103"/>
      <c r="YW97" s="103"/>
      <c r="YX97" s="103"/>
      <c r="YY97" s="103"/>
      <c r="YZ97" s="103"/>
      <c r="ZA97" s="103"/>
      <c r="ZB97" s="103"/>
      <c r="ZC97" s="103"/>
      <c r="ZD97" s="103"/>
      <c r="ZE97" s="103"/>
      <c r="ZF97" s="103"/>
      <c r="ZG97" s="103"/>
      <c r="ZH97" s="103"/>
      <c r="ZI97" s="103"/>
      <c r="ZJ97" s="103"/>
      <c r="ZK97" s="103"/>
      <c r="ZL97" s="103"/>
      <c r="ZM97" s="103"/>
      <c r="ZN97" s="103"/>
      <c r="ZO97" s="103"/>
      <c r="ZP97" s="103"/>
      <c r="ZQ97" s="103"/>
      <c r="ZR97" s="103"/>
      <c r="ZS97" s="103"/>
      <c r="ZT97" s="103"/>
      <c r="ZU97" s="103"/>
      <c r="ZV97" s="103"/>
      <c r="ZW97" s="103"/>
      <c r="ZX97" s="103"/>
      <c r="ZY97" s="103"/>
      <c r="ZZ97" s="103"/>
      <c r="AAA97" s="103"/>
      <c r="AAB97" s="103"/>
      <c r="AAC97" s="103"/>
      <c r="AAD97" s="103"/>
      <c r="AAE97" s="103"/>
      <c r="AAF97" s="103"/>
      <c r="AAG97" s="103"/>
      <c r="AAH97" s="103"/>
      <c r="AAI97" s="103"/>
      <c r="AAJ97" s="103"/>
      <c r="AAK97" s="103"/>
      <c r="AAL97" s="103"/>
      <c r="AAM97" s="103"/>
      <c r="AAN97" s="103"/>
      <c r="AAO97" s="103"/>
      <c r="AAP97" s="103"/>
      <c r="AAQ97" s="103"/>
      <c r="AAR97" s="103"/>
      <c r="AAS97" s="103"/>
      <c r="AAT97" s="103"/>
      <c r="AAU97" s="103"/>
      <c r="AAV97" s="103"/>
      <c r="AAW97" s="103"/>
      <c r="AAX97" s="103"/>
      <c r="AAY97" s="103"/>
      <c r="AAZ97" s="103"/>
      <c r="ABA97" s="103"/>
      <c r="ABB97" s="103"/>
      <c r="ABC97" s="103"/>
      <c r="ABD97" s="103"/>
      <c r="ABE97" s="103"/>
      <c r="ABF97" s="103"/>
      <c r="ABG97" s="103"/>
      <c r="ABH97" s="103"/>
      <c r="ABI97" s="103"/>
      <c r="ABJ97" s="103"/>
      <c r="ABK97" s="103"/>
      <c r="ABL97" s="103"/>
      <c r="ABM97" s="103"/>
      <c r="ABN97" s="103"/>
      <c r="ABO97" s="103"/>
      <c r="ABP97" s="103"/>
      <c r="ABQ97" s="103"/>
      <c r="ABR97" s="103"/>
      <c r="ABS97" s="103"/>
      <c r="ABT97" s="103"/>
      <c r="ABU97" s="103"/>
      <c r="ABV97" s="103"/>
      <c r="ABW97" s="103"/>
      <c r="ABX97" s="103"/>
      <c r="ABY97" s="103"/>
      <c r="ABZ97" s="103"/>
      <c r="ACA97" s="103"/>
      <c r="ACB97" s="103"/>
      <c r="ACC97" s="103"/>
      <c r="ACD97" s="103"/>
      <c r="ACE97" s="103"/>
      <c r="ACF97" s="103"/>
      <c r="ACG97" s="103"/>
      <c r="ACH97" s="103"/>
      <c r="ACI97" s="103"/>
      <c r="ACJ97" s="103"/>
      <c r="ACK97" s="103"/>
      <c r="ACL97" s="103"/>
      <c r="ACM97" s="103"/>
      <c r="ACN97" s="103"/>
      <c r="ACO97" s="103"/>
      <c r="ACP97" s="103"/>
      <c r="ACQ97" s="103"/>
      <c r="ACR97" s="103"/>
      <c r="ACS97" s="103"/>
      <c r="ACT97" s="103"/>
      <c r="ACU97" s="103"/>
      <c r="ACV97" s="103"/>
      <c r="ACW97" s="103"/>
      <c r="ACX97" s="103"/>
      <c r="ACY97" s="103"/>
      <c r="ACZ97" s="103"/>
      <c r="ADA97" s="103"/>
      <c r="ADB97" s="103"/>
      <c r="ADC97" s="103"/>
      <c r="ADD97" s="103"/>
      <c r="ADE97" s="103"/>
      <c r="ADF97" s="103"/>
      <c r="ADG97" s="103"/>
      <c r="ADH97" s="103"/>
      <c r="ADI97" s="103"/>
      <c r="ADJ97" s="103"/>
      <c r="ADK97" s="103"/>
      <c r="ADL97" s="103"/>
      <c r="ADM97" s="103"/>
      <c r="ADN97" s="103"/>
      <c r="ADO97" s="103"/>
      <c r="ADP97" s="103"/>
      <c r="ADQ97" s="103"/>
      <c r="ADR97" s="103"/>
      <c r="ADS97" s="103"/>
      <c r="ADT97" s="103"/>
      <c r="ADU97" s="103"/>
      <c r="ADV97" s="103"/>
      <c r="ADW97" s="103"/>
      <c r="ADX97" s="103"/>
      <c r="ADY97" s="103"/>
      <c r="ADZ97" s="103"/>
      <c r="AEA97" s="103"/>
      <c r="AEB97" s="103"/>
      <c r="AEC97" s="103"/>
      <c r="AED97" s="103"/>
      <c r="AEE97" s="103"/>
      <c r="AEF97" s="103"/>
      <c r="AEG97" s="103"/>
      <c r="AEH97" s="103"/>
      <c r="AEI97" s="103"/>
      <c r="AEJ97" s="103"/>
      <c r="AEK97" s="103"/>
      <c r="AEL97" s="103"/>
      <c r="AEM97" s="103"/>
      <c r="AEN97" s="103"/>
      <c r="AEO97" s="103"/>
      <c r="AEP97" s="103"/>
      <c r="AEQ97" s="103"/>
      <c r="AER97" s="103"/>
      <c r="AES97" s="103"/>
      <c r="AET97" s="103"/>
      <c r="AEU97" s="103"/>
      <c r="AEV97" s="103"/>
      <c r="AEW97" s="103"/>
      <c r="AEX97" s="103"/>
      <c r="AEY97" s="103"/>
      <c r="AEZ97" s="103"/>
      <c r="AFA97" s="103"/>
      <c r="AFB97" s="103"/>
      <c r="AFC97" s="103"/>
      <c r="AFD97" s="103"/>
      <c r="AFE97" s="103"/>
      <c r="AFF97" s="103"/>
      <c r="AFG97" s="103"/>
      <c r="AFH97" s="103"/>
      <c r="AFI97" s="103"/>
      <c r="AFJ97" s="103"/>
      <c r="AFK97" s="103"/>
      <c r="AFL97" s="103"/>
      <c r="AFM97" s="103"/>
      <c r="AFN97" s="103"/>
      <c r="AFO97" s="103"/>
      <c r="AFP97" s="103"/>
      <c r="AFQ97" s="103"/>
      <c r="AFR97" s="103"/>
      <c r="AFS97" s="103"/>
      <c r="AFT97" s="103"/>
      <c r="AFU97" s="103"/>
      <c r="AFV97" s="103"/>
      <c r="AFW97" s="103"/>
      <c r="AFX97" s="103"/>
      <c r="AFY97" s="103"/>
      <c r="AFZ97" s="103"/>
      <c r="AGA97" s="103"/>
      <c r="AGB97" s="103"/>
      <c r="AGC97" s="103"/>
      <c r="AGD97" s="103"/>
      <c r="AGE97" s="103"/>
      <c r="AGF97" s="103"/>
      <c r="AGG97" s="103"/>
      <c r="AGH97" s="103"/>
      <c r="AGI97" s="103"/>
      <c r="AGJ97" s="103"/>
      <c r="AGK97" s="103"/>
      <c r="AGL97" s="103"/>
      <c r="AGM97" s="103"/>
      <c r="AGN97" s="103"/>
      <c r="AGO97" s="103"/>
      <c r="AGP97" s="103"/>
      <c r="AGQ97" s="103"/>
      <c r="AGR97" s="103"/>
      <c r="AGS97" s="103"/>
      <c r="AGT97" s="103"/>
      <c r="AGU97" s="103"/>
      <c r="AGV97" s="103"/>
      <c r="AGW97" s="103"/>
      <c r="AGX97" s="103"/>
      <c r="AGY97" s="103"/>
      <c r="AGZ97" s="103"/>
      <c r="AHA97" s="103"/>
      <c r="AHB97" s="103"/>
      <c r="AHC97" s="103"/>
      <c r="AHD97" s="103"/>
      <c r="AHE97" s="103"/>
      <c r="AHF97" s="103"/>
      <c r="AHG97" s="103"/>
      <c r="AHH97" s="103"/>
      <c r="AHI97" s="103"/>
      <c r="AHJ97" s="103"/>
      <c r="AHK97" s="103"/>
      <c r="AHL97" s="103"/>
      <c r="AHM97" s="103"/>
      <c r="AHN97" s="103"/>
      <c r="AHO97" s="103"/>
      <c r="AHP97" s="103"/>
      <c r="AHQ97" s="103"/>
      <c r="AHR97" s="103"/>
      <c r="AHS97" s="103"/>
      <c r="AHT97" s="103"/>
      <c r="AHU97" s="103"/>
      <c r="AHV97" s="103"/>
      <c r="AHW97" s="103"/>
      <c r="AHX97" s="103"/>
      <c r="AHY97" s="103"/>
      <c r="AHZ97" s="103"/>
      <c r="AIA97" s="103"/>
      <c r="AIB97" s="103"/>
      <c r="AIC97" s="103"/>
      <c r="AID97" s="103"/>
      <c r="AIE97" s="103"/>
      <c r="AIF97" s="103"/>
      <c r="AIG97" s="103"/>
      <c r="AIH97" s="103"/>
      <c r="AII97" s="103"/>
      <c r="AIJ97" s="103"/>
      <c r="AIK97" s="103"/>
      <c r="AIL97" s="103"/>
      <c r="AIM97" s="103"/>
      <c r="AIN97" s="103"/>
      <c r="AIO97" s="103"/>
      <c r="AIP97" s="103"/>
      <c r="AIQ97" s="103"/>
      <c r="AIR97" s="103"/>
      <c r="AIS97" s="103"/>
      <c r="AIT97" s="103"/>
      <c r="AIU97" s="103"/>
      <c r="AIV97" s="103"/>
      <c r="AIW97" s="103"/>
      <c r="AIX97" s="103"/>
      <c r="AIY97" s="103"/>
      <c r="AIZ97" s="103"/>
      <c r="AJA97" s="103"/>
      <c r="AJB97" s="103"/>
      <c r="AJC97" s="103"/>
      <c r="AJD97" s="103"/>
      <c r="AJE97" s="103"/>
      <c r="AJF97" s="103"/>
      <c r="AJG97" s="103"/>
      <c r="AJH97" s="103"/>
      <c r="AJI97" s="103"/>
      <c r="AJJ97" s="103"/>
      <c r="AJK97" s="103"/>
      <c r="AJL97" s="103"/>
      <c r="AJM97" s="103"/>
      <c r="AJN97" s="103"/>
      <c r="AJO97" s="103"/>
      <c r="AJP97" s="103"/>
      <c r="AJQ97" s="103"/>
      <c r="AJR97" s="103"/>
      <c r="AJS97" s="103"/>
      <c r="AJT97" s="103"/>
      <c r="AJU97" s="103"/>
      <c r="AJV97" s="103"/>
      <c r="AJW97" s="103"/>
      <c r="AJX97" s="103"/>
      <c r="AJY97" s="103"/>
      <c r="AJZ97" s="103"/>
      <c r="AKA97" s="103"/>
      <c r="AKB97" s="103"/>
      <c r="AKC97" s="103"/>
      <c r="AKD97" s="103"/>
      <c r="AKE97" s="103"/>
      <c r="AKF97" s="103"/>
      <c r="AKG97" s="103"/>
      <c r="AKH97" s="103"/>
      <c r="AKI97" s="103"/>
      <c r="AKJ97" s="103"/>
      <c r="AKK97" s="103"/>
      <c r="AKL97" s="103"/>
      <c r="AKM97" s="103"/>
      <c r="AKN97" s="103"/>
      <c r="AKO97" s="103"/>
      <c r="AKP97" s="103"/>
      <c r="AKQ97" s="103"/>
      <c r="AKR97" s="103"/>
      <c r="AKS97" s="103"/>
      <c r="AKT97" s="103"/>
      <c r="AKU97" s="103"/>
      <c r="AKV97" s="103"/>
      <c r="AKW97" s="103"/>
      <c r="AKX97" s="103"/>
      <c r="AKY97" s="103"/>
      <c r="AKZ97" s="103"/>
      <c r="ALA97" s="103"/>
      <c r="ALB97" s="103"/>
      <c r="ALC97" s="103"/>
      <c r="ALD97" s="103"/>
      <c r="ALE97" s="103"/>
      <c r="ALF97" s="103"/>
      <c r="ALG97" s="103"/>
      <c r="ALH97" s="103"/>
      <c r="ALI97" s="103"/>
      <c r="ALJ97" s="103"/>
      <c r="ALK97" s="103"/>
      <c r="ALL97" s="103"/>
      <c r="ALM97" s="103"/>
      <c r="ALN97" s="103"/>
      <c r="ALO97" s="103"/>
      <c r="ALP97" s="103"/>
      <c r="ALQ97" s="103"/>
      <c r="ALR97" s="103"/>
      <c r="ALS97" s="103"/>
      <c r="ALT97" s="103"/>
      <c r="ALU97" s="103"/>
      <c r="ALV97" s="103"/>
      <c r="ALW97" s="103"/>
      <c r="ALX97" s="103"/>
      <c r="ALY97" s="103"/>
      <c r="ALZ97" s="103"/>
      <c r="AMA97" s="103"/>
      <c r="AMB97" s="103"/>
      <c r="AMC97" s="103"/>
      <c r="AMD97" s="103"/>
      <c r="AME97" s="103"/>
      <c r="AMF97" s="103"/>
      <c r="AMG97" s="103"/>
      <c r="AMH97" s="103"/>
      <c r="AMI97" s="103"/>
      <c r="AMJ97" s="103"/>
      <c r="AMK97" s="103"/>
      <c r="AML97" s="103"/>
      <c r="AMM97" s="103"/>
      <c r="AMN97" s="103"/>
      <c r="AMO97" s="103"/>
      <c r="AMP97" s="103"/>
      <c r="AMQ97" s="103"/>
      <c r="AMR97" s="103"/>
      <c r="AMS97" s="103"/>
      <c r="AMT97" s="103"/>
      <c r="AMU97" s="103"/>
      <c r="AMV97" s="103"/>
      <c r="AMW97" s="103"/>
      <c r="AMX97" s="103"/>
      <c r="AMY97" s="103"/>
      <c r="AMZ97" s="103"/>
      <c r="ANA97" s="103"/>
      <c r="ANB97" s="103"/>
      <c r="ANC97" s="103"/>
      <c r="AND97" s="103"/>
      <c r="ANE97" s="103"/>
      <c r="ANF97" s="103"/>
      <c r="ANG97" s="103"/>
      <c r="ANH97" s="103"/>
      <c r="ANI97" s="103"/>
      <c r="ANJ97" s="103"/>
      <c r="ANK97" s="103"/>
      <c r="ANL97" s="103"/>
      <c r="ANM97" s="103"/>
      <c r="ANN97" s="103"/>
      <c r="ANO97" s="103"/>
      <c r="ANP97" s="103"/>
      <c r="ANQ97" s="103"/>
      <c r="ANR97" s="103"/>
      <c r="ANS97" s="103"/>
      <c r="ANT97" s="103"/>
      <c r="ANU97" s="103"/>
      <c r="ANV97" s="103"/>
      <c r="ANW97" s="103"/>
      <c r="ANX97" s="103"/>
      <c r="ANY97" s="103"/>
      <c r="ANZ97" s="103"/>
      <c r="AOA97" s="103"/>
      <c r="AOB97" s="103"/>
      <c r="AOC97" s="103"/>
      <c r="AOD97" s="103"/>
      <c r="AOE97" s="103"/>
      <c r="AOF97" s="103"/>
      <c r="AOG97" s="103"/>
      <c r="AOH97" s="103"/>
      <c r="AOI97" s="103"/>
      <c r="AOJ97" s="103"/>
      <c r="AOK97" s="103"/>
      <c r="AOL97" s="103"/>
      <c r="AOM97" s="103"/>
      <c r="AON97" s="103"/>
      <c r="AOO97" s="103"/>
      <c r="AOP97" s="103"/>
      <c r="AOQ97" s="103"/>
      <c r="AOR97" s="103"/>
      <c r="AOS97" s="103"/>
      <c r="AOT97" s="103"/>
      <c r="AOU97" s="103"/>
      <c r="AOV97" s="103"/>
      <c r="AOW97" s="103"/>
      <c r="AOX97" s="103"/>
      <c r="AOY97" s="103"/>
      <c r="AOZ97" s="103"/>
      <c r="APA97" s="103"/>
      <c r="APB97" s="103"/>
      <c r="APC97" s="103"/>
      <c r="APD97" s="103"/>
      <c r="APE97" s="103"/>
      <c r="APF97" s="103"/>
      <c r="APG97" s="103"/>
      <c r="APH97" s="103"/>
      <c r="API97" s="103"/>
      <c r="APJ97" s="103"/>
      <c r="APK97" s="103"/>
      <c r="APL97" s="103"/>
      <c r="APM97" s="103"/>
      <c r="APN97" s="103"/>
      <c r="APO97" s="103"/>
      <c r="APP97" s="103"/>
      <c r="APQ97" s="103"/>
      <c r="APR97" s="103"/>
      <c r="APS97" s="103"/>
      <c r="APT97" s="103"/>
      <c r="APU97" s="103"/>
      <c r="APV97" s="103"/>
      <c r="APW97" s="103"/>
      <c r="APX97" s="103"/>
      <c r="APY97" s="103"/>
      <c r="APZ97" s="103"/>
      <c r="AQA97" s="103"/>
      <c r="AQB97" s="103"/>
      <c r="AQC97" s="103"/>
      <c r="AQD97" s="103"/>
      <c r="AQE97" s="103"/>
      <c r="AQF97" s="103"/>
      <c r="AQG97" s="103"/>
      <c r="AQH97" s="103"/>
      <c r="AQI97" s="103"/>
      <c r="AQJ97" s="103"/>
      <c r="AQK97" s="103"/>
      <c r="AQL97" s="103"/>
      <c r="AQM97" s="103"/>
      <c r="AQN97" s="103"/>
      <c r="AQO97" s="103"/>
      <c r="AQP97" s="103"/>
      <c r="AQQ97" s="103"/>
      <c r="AQR97" s="103"/>
      <c r="AQS97" s="103"/>
      <c r="AQT97" s="103"/>
      <c r="AQU97" s="103"/>
      <c r="AQV97" s="103"/>
      <c r="AQW97" s="103"/>
      <c r="AQX97" s="103"/>
      <c r="AQY97" s="103"/>
      <c r="AQZ97" s="103"/>
      <c r="ARA97" s="103"/>
      <c r="ARB97" s="103"/>
      <c r="ARC97" s="103"/>
      <c r="ARD97" s="103"/>
      <c r="ARE97" s="103"/>
      <c r="ARF97" s="103"/>
      <c r="ARG97" s="103"/>
      <c r="ARH97" s="103"/>
      <c r="ARI97" s="103"/>
      <c r="ARJ97" s="103"/>
      <c r="ARK97" s="103"/>
      <c r="ARL97" s="103"/>
      <c r="ARM97" s="103"/>
      <c r="ARN97" s="103"/>
      <c r="ARO97" s="103"/>
      <c r="ARP97" s="103"/>
      <c r="ARQ97" s="103"/>
      <c r="ARR97" s="103"/>
      <c r="ARS97" s="103"/>
      <c r="ART97" s="103"/>
      <c r="ARU97" s="103"/>
      <c r="ARV97" s="103"/>
      <c r="ARW97" s="103"/>
      <c r="ARX97" s="103"/>
      <c r="ARY97" s="103"/>
      <c r="ARZ97" s="103"/>
      <c r="ASA97" s="103"/>
      <c r="ASB97" s="103"/>
      <c r="ASC97" s="103"/>
      <c r="ASD97" s="103"/>
      <c r="ASE97" s="103"/>
      <c r="ASF97" s="103"/>
      <c r="ASG97" s="103"/>
      <c r="ASH97" s="103"/>
      <c r="ASI97" s="103"/>
      <c r="ASJ97" s="103"/>
      <c r="ASK97" s="103"/>
      <c r="ASL97" s="103"/>
      <c r="ASM97" s="103"/>
      <c r="ASN97" s="103"/>
      <c r="ASO97" s="103"/>
      <c r="ASP97" s="103"/>
      <c r="ASQ97" s="103"/>
      <c r="ASR97" s="103"/>
      <c r="ASS97" s="103"/>
      <c r="AST97" s="103"/>
      <c r="ASU97" s="103"/>
      <c r="ASV97" s="103"/>
      <c r="ASW97" s="103"/>
      <c r="ASX97" s="103"/>
      <c r="ASY97" s="103"/>
      <c r="ASZ97" s="103"/>
      <c r="ATA97" s="103"/>
      <c r="ATB97" s="103"/>
      <c r="ATC97" s="103"/>
      <c r="ATD97" s="103"/>
      <c r="ATE97" s="103"/>
      <c r="ATF97" s="103"/>
      <c r="ATG97" s="103"/>
      <c r="ATH97" s="103"/>
      <c r="ATI97" s="103"/>
      <c r="ATJ97" s="103"/>
      <c r="ATK97" s="103"/>
      <c r="ATL97" s="103"/>
      <c r="ATM97" s="103"/>
      <c r="ATN97" s="103"/>
      <c r="ATO97" s="103"/>
      <c r="ATP97" s="103"/>
      <c r="ATQ97" s="103"/>
      <c r="ATR97" s="103"/>
      <c r="ATS97" s="103"/>
      <c r="ATT97" s="103"/>
      <c r="ATU97" s="103"/>
      <c r="ATV97" s="103"/>
      <c r="ATW97" s="103"/>
      <c r="ATX97" s="103"/>
      <c r="ATY97" s="103"/>
      <c r="ATZ97" s="103"/>
      <c r="AUA97" s="103"/>
      <c r="AUB97" s="103"/>
      <c r="AUC97" s="103"/>
      <c r="AUD97" s="103"/>
      <c r="AUE97" s="103"/>
      <c r="AUF97" s="103"/>
      <c r="AUG97" s="103"/>
      <c r="AUH97" s="103"/>
      <c r="AUI97" s="103"/>
      <c r="AUJ97" s="103"/>
      <c r="AUK97" s="103"/>
      <c r="AUL97" s="103"/>
      <c r="AUM97" s="103"/>
      <c r="AUN97" s="103"/>
      <c r="AUO97" s="103"/>
      <c r="AUP97" s="103"/>
      <c r="AUQ97" s="103"/>
      <c r="AUR97" s="103"/>
      <c r="AUS97" s="103"/>
      <c r="AUT97" s="103"/>
      <c r="AUU97" s="103"/>
      <c r="AUV97" s="103"/>
      <c r="AUW97" s="103"/>
      <c r="AUX97" s="103"/>
      <c r="AUY97" s="103"/>
      <c r="AUZ97" s="103"/>
      <c r="AVA97" s="103"/>
      <c r="AVB97" s="103"/>
      <c r="AVC97" s="103"/>
      <c r="AVD97" s="103"/>
      <c r="AVE97" s="103"/>
      <c r="AVF97" s="103"/>
      <c r="AVG97" s="103"/>
      <c r="AVH97" s="103"/>
      <c r="AVI97" s="103"/>
      <c r="AVJ97" s="103"/>
      <c r="AVK97" s="103"/>
      <c r="AVL97" s="103"/>
      <c r="AVM97" s="103"/>
      <c r="AVN97" s="103"/>
      <c r="AVO97" s="103"/>
      <c r="AVP97" s="103"/>
      <c r="AVQ97" s="103"/>
      <c r="AVR97" s="103"/>
      <c r="AVS97" s="103"/>
      <c r="AVT97" s="103"/>
      <c r="AVU97" s="103"/>
      <c r="AVV97" s="103"/>
      <c r="AVW97" s="103"/>
      <c r="AVX97" s="103"/>
      <c r="AVY97" s="103"/>
      <c r="AVZ97" s="103"/>
      <c r="AWA97" s="103"/>
      <c r="AWB97" s="103"/>
      <c r="AWC97" s="103"/>
      <c r="AWD97" s="103"/>
      <c r="AWE97" s="103"/>
      <c r="AWF97" s="103"/>
      <c r="AWG97" s="103"/>
      <c r="AWH97" s="103"/>
      <c r="AWI97" s="103"/>
      <c r="AWJ97" s="103"/>
      <c r="AWK97" s="103"/>
      <c r="AWL97" s="103"/>
      <c r="AWM97" s="103"/>
      <c r="AWN97" s="103"/>
      <c r="AWO97" s="103"/>
      <c r="AWP97" s="103"/>
      <c r="AWQ97" s="103"/>
      <c r="AWR97" s="103"/>
      <c r="AWS97" s="103"/>
      <c r="AWT97" s="103"/>
      <c r="AWU97" s="103"/>
      <c r="AWV97" s="103"/>
      <c r="AWW97" s="103"/>
      <c r="AWX97" s="103"/>
      <c r="AWY97" s="103"/>
      <c r="AWZ97" s="103"/>
      <c r="AXA97" s="103"/>
      <c r="AXB97" s="103"/>
      <c r="AXC97" s="103"/>
      <c r="AXD97" s="103"/>
      <c r="AXE97" s="103"/>
      <c r="AXF97" s="103"/>
      <c r="AXG97" s="103"/>
      <c r="AXH97" s="103"/>
      <c r="AXI97" s="103"/>
      <c r="AXJ97" s="103"/>
      <c r="AXK97" s="103"/>
      <c r="AXL97" s="103"/>
      <c r="AXM97" s="103"/>
      <c r="AXN97" s="103"/>
      <c r="AXO97" s="103"/>
      <c r="AXP97" s="103"/>
      <c r="AXQ97" s="103"/>
      <c r="AXR97" s="103"/>
      <c r="AXS97" s="103"/>
      <c r="AXT97" s="103"/>
      <c r="AXU97" s="103"/>
      <c r="AXV97" s="103"/>
      <c r="AXW97" s="103"/>
      <c r="AXX97" s="103"/>
      <c r="AXY97" s="103"/>
      <c r="AXZ97" s="103"/>
      <c r="AYA97" s="103"/>
      <c r="AYB97" s="103"/>
      <c r="AYC97" s="103"/>
      <c r="AYD97" s="103"/>
      <c r="AYE97" s="103"/>
      <c r="AYF97" s="103"/>
      <c r="AYG97" s="103"/>
      <c r="AYH97" s="103"/>
      <c r="AYI97" s="103"/>
      <c r="AYJ97" s="103"/>
      <c r="AYK97" s="103"/>
      <c r="AYL97" s="103"/>
      <c r="AYM97" s="103"/>
      <c r="AYN97" s="103"/>
      <c r="AYO97" s="103"/>
      <c r="AYP97" s="103"/>
      <c r="AYQ97" s="103"/>
      <c r="AYR97" s="103"/>
      <c r="AYS97" s="103"/>
      <c r="AYT97" s="103"/>
      <c r="AYU97" s="103"/>
      <c r="AYV97" s="103"/>
      <c r="AYW97" s="103"/>
      <c r="AYX97" s="103"/>
      <c r="AYY97" s="103"/>
      <c r="AYZ97" s="103"/>
      <c r="AZA97" s="103"/>
      <c r="AZB97" s="103"/>
      <c r="AZC97" s="103"/>
      <c r="AZD97" s="103"/>
      <c r="AZE97" s="103"/>
      <c r="AZF97" s="103"/>
      <c r="AZG97" s="103"/>
      <c r="AZH97" s="103"/>
      <c r="AZI97" s="103"/>
      <c r="AZJ97" s="103"/>
      <c r="AZK97" s="103"/>
      <c r="AZL97" s="103"/>
      <c r="AZM97" s="103"/>
      <c r="AZN97" s="103"/>
      <c r="AZO97" s="103"/>
      <c r="AZP97" s="103"/>
      <c r="AZQ97" s="103"/>
      <c r="AZR97" s="103"/>
      <c r="AZS97" s="103"/>
      <c r="AZT97" s="103"/>
      <c r="AZU97" s="103"/>
      <c r="AZV97" s="103"/>
      <c r="AZW97" s="103"/>
      <c r="AZX97" s="103"/>
      <c r="AZY97" s="103"/>
      <c r="AZZ97" s="103"/>
    </row>
    <row r="98" spans="1:1378" s="65" customFormat="1">
      <c r="A98" s="59"/>
      <c r="B98" s="265"/>
      <c r="C98" s="266"/>
      <c r="D98" s="266"/>
      <c r="E98" s="266"/>
      <c r="F98" s="266"/>
      <c r="G98" s="266"/>
      <c r="H98" s="266"/>
      <c r="I98" s="266"/>
      <c r="J98" s="266"/>
      <c r="K98" s="266"/>
      <c r="L98" s="266"/>
      <c r="M98" s="267"/>
      <c r="N98" s="323"/>
      <c r="O98" s="323"/>
      <c r="P98" s="323"/>
      <c r="Q98" s="323"/>
      <c r="R98" s="323"/>
      <c r="S98" s="323"/>
      <c r="T98" s="323"/>
      <c r="U98" s="323"/>
      <c r="V98" s="323"/>
      <c r="W98" s="323"/>
      <c r="X98" s="323"/>
      <c r="Y98" s="323"/>
      <c r="Z98" s="323"/>
      <c r="AA98" s="323"/>
      <c r="AB98" s="323"/>
      <c r="AC98" s="323"/>
      <c r="AD98" s="323"/>
      <c r="AE98" s="323"/>
      <c r="AF98" s="323"/>
      <c r="AG98" s="323"/>
      <c r="AH98" s="323"/>
      <c r="AM98" s="323"/>
      <c r="AR98" s="323"/>
      <c r="AW98" s="323"/>
      <c r="BB98" s="103"/>
      <c r="BC98" s="103"/>
      <c r="BE98" s="103"/>
      <c r="BF98" s="103"/>
      <c r="BG98" s="103"/>
      <c r="BH98" s="103"/>
      <c r="BI98" s="103"/>
      <c r="BJ98" s="103"/>
      <c r="BK98" s="103"/>
      <c r="BL98" s="103"/>
      <c r="BM98" s="103"/>
      <c r="BN98" s="103"/>
      <c r="BO98" s="103"/>
      <c r="BP98" s="103"/>
      <c r="BQ98" s="103"/>
      <c r="BR98" s="103"/>
      <c r="BS98" s="103"/>
      <c r="BT98" s="103"/>
      <c r="BU98" s="103"/>
      <c r="BV98" s="103"/>
      <c r="BW98" s="103"/>
      <c r="BX98" s="103"/>
      <c r="BY98" s="103"/>
      <c r="BZ98" s="103"/>
      <c r="CA98" s="103"/>
      <c r="CB98" s="103"/>
      <c r="CC98" s="103"/>
      <c r="CD98" s="103"/>
      <c r="CE98" s="103"/>
      <c r="CF98" s="103"/>
      <c r="CG98" s="103"/>
      <c r="CH98" s="103"/>
      <c r="CI98" s="103"/>
      <c r="CJ98" s="103"/>
      <c r="CK98" s="103"/>
      <c r="CL98" s="103"/>
      <c r="CM98" s="103"/>
      <c r="CN98" s="103"/>
      <c r="CO98" s="103"/>
      <c r="CP98" s="103"/>
      <c r="CQ98" s="103"/>
      <c r="CR98" s="103"/>
      <c r="CS98" s="103"/>
      <c r="CT98" s="103"/>
      <c r="CU98" s="103"/>
      <c r="CV98" s="103"/>
      <c r="CW98" s="103"/>
      <c r="CX98" s="103"/>
      <c r="CY98" s="103"/>
      <c r="CZ98" s="103"/>
      <c r="DA98" s="103"/>
      <c r="DB98" s="103"/>
      <c r="DC98" s="103"/>
      <c r="DD98" s="103"/>
      <c r="DE98" s="103"/>
      <c r="DF98" s="103"/>
      <c r="DG98" s="103"/>
      <c r="DH98" s="103"/>
      <c r="DI98" s="103"/>
      <c r="DJ98" s="103"/>
      <c r="DK98" s="103"/>
      <c r="DL98" s="103"/>
      <c r="DM98" s="103"/>
      <c r="DN98" s="103"/>
      <c r="DO98" s="103"/>
      <c r="DP98" s="103"/>
      <c r="DQ98" s="103"/>
      <c r="DR98" s="103"/>
      <c r="DS98" s="103"/>
      <c r="DT98" s="103"/>
      <c r="DU98" s="103"/>
      <c r="DV98" s="103"/>
      <c r="DW98" s="103"/>
      <c r="DX98" s="103"/>
      <c r="DY98" s="103"/>
      <c r="DZ98" s="103"/>
      <c r="EA98" s="103"/>
      <c r="EB98" s="103"/>
      <c r="EC98" s="103"/>
      <c r="ED98" s="103"/>
      <c r="EE98" s="103"/>
      <c r="EF98" s="103"/>
      <c r="EG98" s="103"/>
      <c r="EH98" s="103"/>
      <c r="EI98" s="103"/>
      <c r="EJ98" s="103"/>
      <c r="EK98" s="103"/>
      <c r="EL98" s="103"/>
      <c r="EM98" s="103"/>
      <c r="EN98" s="103"/>
      <c r="EO98" s="103"/>
      <c r="EP98" s="103"/>
      <c r="EQ98" s="103"/>
      <c r="ER98" s="103"/>
      <c r="ES98" s="103"/>
      <c r="ET98" s="103"/>
      <c r="EU98" s="103"/>
      <c r="EV98" s="103"/>
      <c r="EW98" s="103"/>
      <c r="EX98" s="103"/>
      <c r="EY98" s="103"/>
      <c r="EZ98" s="103"/>
      <c r="FA98" s="103"/>
      <c r="FB98" s="103"/>
      <c r="FC98" s="103"/>
      <c r="FD98" s="103"/>
      <c r="FE98" s="103"/>
      <c r="FF98" s="103"/>
      <c r="FG98" s="103"/>
      <c r="FH98" s="103"/>
      <c r="FI98" s="103"/>
      <c r="FJ98" s="103"/>
      <c r="FK98" s="103"/>
      <c r="FL98" s="103"/>
      <c r="FM98" s="103"/>
      <c r="FN98" s="103"/>
      <c r="FO98" s="103"/>
      <c r="FP98" s="103"/>
      <c r="FQ98" s="103"/>
      <c r="FR98" s="103"/>
      <c r="FS98" s="103"/>
      <c r="FT98" s="103"/>
      <c r="FU98" s="103"/>
      <c r="FV98" s="103"/>
      <c r="FW98" s="103"/>
      <c r="FX98" s="103"/>
      <c r="FY98" s="103"/>
      <c r="FZ98" s="103"/>
      <c r="GA98" s="103"/>
      <c r="GB98" s="103"/>
      <c r="GC98" s="103"/>
      <c r="GD98" s="103"/>
      <c r="GE98" s="103"/>
      <c r="GF98" s="103"/>
      <c r="GG98" s="103"/>
      <c r="GH98" s="103"/>
      <c r="GI98" s="103"/>
      <c r="GJ98" s="103"/>
      <c r="GK98" s="103"/>
      <c r="GL98" s="103"/>
      <c r="GM98" s="103"/>
      <c r="GN98" s="103"/>
      <c r="GO98" s="103"/>
      <c r="GP98" s="103"/>
      <c r="GQ98" s="103"/>
      <c r="GR98" s="103"/>
      <c r="GS98" s="103"/>
      <c r="GT98" s="103"/>
      <c r="GU98" s="103"/>
      <c r="GV98" s="103"/>
      <c r="GW98" s="103"/>
      <c r="GX98" s="103"/>
      <c r="GY98" s="103"/>
      <c r="GZ98" s="103"/>
      <c r="HA98" s="103"/>
      <c r="HB98" s="103"/>
      <c r="HC98" s="103"/>
      <c r="HD98" s="103"/>
      <c r="HE98" s="103"/>
      <c r="HF98" s="103"/>
      <c r="HG98" s="103"/>
      <c r="HH98" s="103"/>
      <c r="HI98" s="103"/>
      <c r="HJ98" s="103"/>
      <c r="HK98" s="103"/>
      <c r="HL98" s="103"/>
      <c r="HM98" s="103"/>
      <c r="HN98" s="103"/>
      <c r="HO98" s="103"/>
      <c r="HP98" s="103"/>
      <c r="HQ98" s="103"/>
      <c r="HR98" s="103"/>
      <c r="HS98" s="103"/>
      <c r="HT98" s="103"/>
      <c r="HU98" s="103"/>
      <c r="HV98" s="103"/>
      <c r="HW98" s="103"/>
      <c r="HX98" s="103"/>
      <c r="HY98" s="103"/>
      <c r="HZ98" s="103"/>
      <c r="IA98" s="103"/>
      <c r="IB98" s="103"/>
      <c r="IC98" s="103"/>
      <c r="ID98" s="103"/>
      <c r="IE98" s="103"/>
      <c r="IF98" s="103"/>
      <c r="IG98" s="103"/>
      <c r="IH98" s="103"/>
      <c r="II98" s="103"/>
      <c r="IJ98" s="103"/>
      <c r="IK98" s="103"/>
      <c r="IL98" s="103"/>
      <c r="IM98" s="103"/>
      <c r="IN98" s="103"/>
      <c r="IO98" s="103"/>
      <c r="IP98" s="103"/>
      <c r="IQ98" s="103"/>
      <c r="IR98" s="103"/>
      <c r="IS98" s="103"/>
      <c r="IT98" s="103"/>
      <c r="IU98" s="103"/>
      <c r="IV98" s="103"/>
      <c r="IW98" s="103"/>
      <c r="IX98" s="103"/>
      <c r="IY98" s="103"/>
      <c r="IZ98" s="103"/>
      <c r="JA98" s="103"/>
      <c r="JB98" s="103"/>
      <c r="JC98" s="103"/>
      <c r="JD98" s="103"/>
      <c r="JE98" s="103"/>
      <c r="JF98" s="103"/>
      <c r="JG98" s="103"/>
      <c r="JH98" s="103"/>
      <c r="JI98" s="103"/>
      <c r="JJ98" s="103"/>
      <c r="JK98" s="103"/>
      <c r="JL98" s="103"/>
      <c r="JM98" s="103"/>
      <c r="JN98" s="103"/>
      <c r="JO98" s="103"/>
      <c r="JP98" s="103"/>
      <c r="JQ98" s="103"/>
      <c r="JR98" s="103"/>
      <c r="JS98" s="103"/>
      <c r="JT98" s="103"/>
      <c r="JU98" s="103"/>
      <c r="JV98" s="103"/>
      <c r="JW98" s="103"/>
      <c r="JX98" s="103"/>
      <c r="JY98" s="103"/>
      <c r="JZ98" s="103"/>
      <c r="KA98" s="103"/>
      <c r="KB98" s="103"/>
      <c r="KC98" s="103"/>
      <c r="KD98" s="103"/>
      <c r="KE98" s="103"/>
      <c r="KF98" s="103"/>
      <c r="KG98" s="103"/>
      <c r="KH98" s="103"/>
      <c r="KI98" s="103"/>
      <c r="KJ98" s="103"/>
      <c r="KK98" s="103"/>
      <c r="KL98" s="103"/>
      <c r="KM98" s="103"/>
      <c r="KN98" s="103"/>
      <c r="KO98" s="103"/>
      <c r="KP98" s="103"/>
      <c r="KQ98" s="103"/>
      <c r="KR98" s="103"/>
      <c r="KS98" s="103"/>
      <c r="KT98" s="103"/>
      <c r="KU98" s="103"/>
      <c r="KV98" s="103"/>
      <c r="KW98" s="103"/>
      <c r="KX98" s="103"/>
      <c r="KY98" s="103"/>
      <c r="KZ98" s="103"/>
      <c r="LA98" s="103"/>
      <c r="LB98" s="103"/>
      <c r="LC98" s="103"/>
      <c r="LD98" s="103"/>
      <c r="LE98" s="103"/>
      <c r="LF98" s="103"/>
      <c r="LG98" s="103"/>
      <c r="LH98" s="103"/>
      <c r="LI98" s="103"/>
      <c r="LJ98" s="103"/>
      <c r="LK98" s="103"/>
      <c r="LL98" s="103"/>
      <c r="LM98" s="103"/>
      <c r="LN98" s="103"/>
      <c r="LO98" s="103"/>
      <c r="LP98" s="103"/>
      <c r="LQ98" s="103"/>
      <c r="LR98" s="103"/>
      <c r="LS98" s="103"/>
      <c r="LT98" s="103"/>
      <c r="LU98" s="103"/>
      <c r="LV98" s="103"/>
      <c r="LW98" s="103"/>
      <c r="LX98" s="103"/>
      <c r="LY98" s="103"/>
      <c r="LZ98" s="103"/>
      <c r="MA98" s="103"/>
      <c r="MB98" s="103"/>
      <c r="MC98" s="103"/>
      <c r="MD98" s="103"/>
      <c r="ME98" s="103"/>
      <c r="MF98" s="103"/>
      <c r="MG98" s="103"/>
      <c r="MH98" s="103"/>
      <c r="MI98" s="103"/>
      <c r="MJ98" s="103"/>
      <c r="MK98" s="103"/>
      <c r="ML98" s="103"/>
      <c r="MM98" s="103"/>
      <c r="MN98" s="103"/>
      <c r="MO98" s="103"/>
      <c r="MP98" s="103"/>
      <c r="MQ98" s="103"/>
      <c r="MR98" s="103"/>
      <c r="MS98" s="103"/>
      <c r="MT98" s="103"/>
      <c r="MU98" s="103"/>
      <c r="MV98" s="103"/>
      <c r="MW98" s="103"/>
      <c r="MX98" s="103"/>
      <c r="MY98" s="103"/>
      <c r="MZ98" s="103"/>
      <c r="NA98" s="103"/>
      <c r="NB98" s="103"/>
      <c r="NC98" s="103"/>
      <c r="ND98" s="103"/>
      <c r="NE98" s="103"/>
      <c r="NF98" s="103"/>
      <c r="NG98" s="103"/>
      <c r="NH98" s="103"/>
      <c r="NI98" s="103"/>
      <c r="NJ98" s="103"/>
      <c r="NK98" s="103"/>
      <c r="NL98" s="103"/>
      <c r="NM98" s="103"/>
      <c r="NN98" s="103"/>
      <c r="NO98" s="103"/>
      <c r="NP98" s="103"/>
      <c r="NQ98" s="103"/>
      <c r="NR98" s="103"/>
      <c r="NS98" s="103"/>
      <c r="NT98" s="103"/>
      <c r="NU98" s="103"/>
      <c r="NV98" s="103"/>
      <c r="NW98" s="103"/>
      <c r="NX98" s="103"/>
      <c r="NY98" s="103"/>
      <c r="NZ98" s="103"/>
      <c r="OA98" s="103"/>
      <c r="OB98" s="103"/>
      <c r="OC98" s="103"/>
      <c r="OD98" s="103"/>
      <c r="OE98" s="103"/>
      <c r="OF98" s="103"/>
      <c r="OG98" s="103"/>
      <c r="OH98" s="103"/>
      <c r="OI98" s="103"/>
      <c r="OJ98" s="103"/>
      <c r="OK98" s="103"/>
      <c r="OL98" s="103"/>
      <c r="OM98" s="103"/>
      <c r="ON98" s="103"/>
      <c r="OO98" s="103"/>
      <c r="OP98" s="103"/>
      <c r="OQ98" s="103"/>
      <c r="OR98" s="103"/>
      <c r="OS98" s="103"/>
      <c r="OT98" s="103"/>
      <c r="OU98" s="103"/>
      <c r="OV98" s="103"/>
      <c r="OW98" s="103"/>
      <c r="OX98" s="103"/>
      <c r="OY98" s="103"/>
      <c r="OZ98" s="103"/>
      <c r="PA98" s="103"/>
      <c r="PB98" s="103"/>
      <c r="PC98" s="103"/>
      <c r="PD98" s="103"/>
      <c r="PE98" s="103"/>
      <c r="PF98" s="103"/>
      <c r="PG98" s="103"/>
      <c r="PH98" s="103"/>
      <c r="PI98" s="103"/>
      <c r="PJ98" s="103"/>
      <c r="PK98" s="103"/>
      <c r="PL98" s="103"/>
      <c r="PM98" s="103"/>
      <c r="PN98" s="103"/>
      <c r="PO98" s="103"/>
      <c r="PP98" s="103"/>
      <c r="PQ98" s="103"/>
      <c r="PR98" s="103"/>
      <c r="PS98" s="103"/>
      <c r="PT98" s="103"/>
      <c r="PU98" s="103"/>
      <c r="PV98" s="103"/>
      <c r="PW98" s="103"/>
      <c r="PX98" s="103"/>
      <c r="PY98" s="103"/>
      <c r="PZ98" s="103"/>
      <c r="QA98" s="103"/>
      <c r="QB98" s="103"/>
      <c r="QC98" s="103"/>
      <c r="QD98" s="103"/>
      <c r="QE98" s="103"/>
      <c r="QF98" s="103"/>
      <c r="QG98" s="103"/>
      <c r="QH98" s="103"/>
      <c r="QI98" s="103"/>
      <c r="QJ98" s="103"/>
      <c r="QK98" s="103"/>
      <c r="QL98" s="103"/>
      <c r="QM98" s="103"/>
      <c r="QN98" s="103"/>
      <c r="QO98" s="103"/>
      <c r="QP98" s="103"/>
      <c r="QQ98" s="103"/>
      <c r="QR98" s="103"/>
      <c r="QS98" s="103"/>
      <c r="QT98" s="103"/>
      <c r="QU98" s="103"/>
      <c r="QV98" s="103"/>
      <c r="QW98" s="103"/>
      <c r="QX98" s="103"/>
      <c r="QY98" s="103"/>
      <c r="QZ98" s="103"/>
      <c r="RA98" s="103"/>
      <c r="RB98" s="103"/>
      <c r="RC98" s="103"/>
      <c r="RD98" s="103"/>
      <c r="RE98" s="103"/>
      <c r="RF98" s="103"/>
      <c r="RG98" s="103"/>
      <c r="RH98" s="103"/>
      <c r="RI98" s="103"/>
      <c r="RJ98" s="103"/>
      <c r="RK98" s="103"/>
      <c r="RL98" s="103"/>
      <c r="RM98" s="103"/>
      <c r="RN98" s="103"/>
      <c r="RO98" s="103"/>
      <c r="RP98" s="103"/>
      <c r="RQ98" s="103"/>
      <c r="RR98" s="103"/>
      <c r="RS98" s="103"/>
      <c r="RT98" s="103"/>
      <c r="RU98" s="103"/>
      <c r="RV98" s="103"/>
      <c r="RW98" s="103"/>
      <c r="RX98" s="103"/>
      <c r="RY98" s="103"/>
      <c r="RZ98" s="103"/>
      <c r="SA98" s="103"/>
      <c r="SB98" s="103"/>
      <c r="SC98" s="103"/>
      <c r="SD98" s="103"/>
      <c r="SE98" s="103"/>
      <c r="SF98" s="103"/>
      <c r="SG98" s="103"/>
      <c r="SH98" s="103"/>
      <c r="SI98" s="103"/>
      <c r="SJ98" s="103"/>
      <c r="SK98" s="103"/>
      <c r="SL98" s="103"/>
      <c r="SM98" s="103"/>
      <c r="SN98" s="103"/>
      <c r="SO98" s="103"/>
      <c r="SP98" s="103"/>
      <c r="SQ98" s="103"/>
      <c r="SR98" s="103"/>
      <c r="SS98" s="103"/>
      <c r="ST98" s="103"/>
      <c r="SU98" s="103"/>
      <c r="SV98" s="103"/>
      <c r="SW98" s="103"/>
      <c r="SX98" s="103"/>
      <c r="SY98" s="103"/>
      <c r="SZ98" s="103"/>
      <c r="TA98" s="103"/>
      <c r="TB98" s="103"/>
      <c r="TC98" s="103"/>
      <c r="TD98" s="103"/>
      <c r="TE98" s="103"/>
      <c r="TF98" s="103"/>
      <c r="TG98" s="103"/>
      <c r="TH98" s="103"/>
      <c r="TI98" s="103"/>
      <c r="TJ98" s="103"/>
      <c r="TK98" s="103"/>
      <c r="TL98" s="103"/>
      <c r="TM98" s="103"/>
      <c r="TN98" s="103"/>
      <c r="TO98" s="103"/>
      <c r="TP98" s="103"/>
      <c r="TQ98" s="103"/>
      <c r="TR98" s="103"/>
      <c r="TS98" s="103"/>
      <c r="TT98" s="103"/>
      <c r="TU98" s="103"/>
      <c r="TV98" s="103"/>
      <c r="TW98" s="103"/>
      <c r="TX98" s="103"/>
      <c r="TY98" s="103"/>
      <c r="TZ98" s="103"/>
      <c r="UA98" s="103"/>
      <c r="UB98" s="103"/>
      <c r="UC98" s="103"/>
      <c r="UD98" s="103"/>
      <c r="UE98" s="103"/>
      <c r="UF98" s="103"/>
      <c r="UG98" s="103"/>
      <c r="UH98" s="103"/>
      <c r="UI98" s="103"/>
      <c r="UJ98" s="103"/>
      <c r="UK98" s="103"/>
      <c r="UL98" s="103"/>
      <c r="UM98" s="103"/>
      <c r="UN98" s="103"/>
      <c r="UO98" s="103"/>
      <c r="UP98" s="103"/>
      <c r="UQ98" s="103"/>
      <c r="UR98" s="103"/>
      <c r="US98" s="103"/>
      <c r="UT98" s="103"/>
      <c r="UU98" s="103"/>
      <c r="UV98" s="103"/>
      <c r="UW98" s="103"/>
      <c r="UX98" s="103"/>
      <c r="UY98" s="103"/>
      <c r="UZ98" s="103"/>
      <c r="VA98" s="103"/>
      <c r="VB98" s="103"/>
      <c r="VC98" s="103"/>
      <c r="VD98" s="103"/>
      <c r="VE98" s="103"/>
      <c r="VF98" s="103"/>
      <c r="VG98" s="103"/>
      <c r="VH98" s="103"/>
      <c r="VI98" s="103"/>
      <c r="VJ98" s="103"/>
      <c r="VK98" s="103"/>
      <c r="VL98" s="103"/>
      <c r="VM98" s="103"/>
      <c r="VN98" s="103"/>
      <c r="VO98" s="103"/>
      <c r="VP98" s="103"/>
      <c r="VQ98" s="103"/>
      <c r="VR98" s="103"/>
      <c r="VS98" s="103"/>
      <c r="VT98" s="103"/>
      <c r="VU98" s="103"/>
      <c r="VV98" s="103"/>
      <c r="VW98" s="103"/>
      <c r="VX98" s="103"/>
      <c r="VY98" s="103"/>
      <c r="VZ98" s="103"/>
      <c r="WA98" s="103"/>
      <c r="WB98" s="103"/>
      <c r="WC98" s="103"/>
      <c r="WD98" s="103"/>
      <c r="WE98" s="103"/>
      <c r="WF98" s="103"/>
      <c r="WG98" s="103"/>
      <c r="WH98" s="103"/>
      <c r="WI98" s="103"/>
      <c r="WJ98" s="103"/>
      <c r="WK98" s="103"/>
      <c r="WL98" s="103"/>
      <c r="WM98" s="103"/>
      <c r="WN98" s="103"/>
      <c r="WO98" s="103"/>
      <c r="WP98" s="103"/>
      <c r="WQ98" s="103"/>
      <c r="WR98" s="103"/>
      <c r="WS98" s="103"/>
      <c r="WT98" s="103"/>
      <c r="WU98" s="103"/>
      <c r="WV98" s="103"/>
      <c r="WW98" s="103"/>
      <c r="WX98" s="103"/>
      <c r="WY98" s="103"/>
      <c r="WZ98" s="103"/>
      <c r="XA98" s="103"/>
      <c r="XB98" s="103"/>
      <c r="XC98" s="103"/>
      <c r="XD98" s="103"/>
      <c r="XE98" s="103"/>
      <c r="XF98" s="103"/>
      <c r="XG98" s="103"/>
      <c r="XH98" s="103"/>
      <c r="XI98" s="103"/>
      <c r="XJ98" s="103"/>
      <c r="XK98" s="103"/>
      <c r="XL98" s="103"/>
      <c r="XM98" s="103"/>
      <c r="XN98" s="103"/>
      <c r="XO98" s="103"/>
      <c r="XP98" s="103"/>
      <c r="XQ98" s="103"/>
      <c r="XR98" s="103"/>
      <c r="XS98" s="103"/>
      <c r="XT98" s="103"/>
      <c r="XU98" s="103"/>
      <c r="XV98" s="103"/>
      <c r="XW98" s="103"/>
      <c r="XX98" s="103"/>
      <c r="XY98" s="103"/>
      <c r="XZ98" s="103"/>
      <c r="YA98" s="103"/>
      <c r="YB98" s="103"/>
      <c r="YC98" s="103"/>
      <c r="YD98" s="103"/>
      <c r="YE98" s="103"/>
      <c r="YF98" s="103"/>
      <c r="YG98" s="103"/>
      <c r="YH98" s="103"/>
      <c r="YI98" s="103"/>
      <c r="YJ98" s="103"/>
      <c r="YK98" s="103"/>
      <c r="YL98" s="103"/>
      <c r="YM98" s="103"/>
      <c r="YN98" s="103"/>
      <c r="YO98" s="103"/>
      <c r="YP98" s="103"/>
      <c r="YQ98" s="103"/>
      <c r="YR98" s="103"/>
      <c r="YS98" s="103"/>
      <c r="YT98" s="103"/>
      <c r="YU98" s="103"/>
      <c r="YV98" s="103"/>
      <c r="YW98" s="103"/>
      <c r="YX98" s="103"/>
      <c r="YY98" s="103"/>
      <c r="YZ98" s="103"/>
      <c r="ZA98" s="103"/>
      <c r="ZB98" s="103"/>
      <c r="ZC98" s="103"/>
      <c r="ZD98" s="103"/>
      <c r="ZE98" s="103"/>
      <c r="ZF98" s="103"/>
      <c r="ZG98" s="103"/>
      <c r="ZH98" s="103"/>
      <c r="ZI98" s="103"/>
      <c r="ZJ98" s="103"/>
      <c r="ZK98" s="103"/>
      <c r="ZL98" s="103"/>
      <c r="ZM98" s="103"/>
      <c r="ZN98" s="103"/>
      <c r="ZO98" s="103"/>
      <c r="ZP98" s="103"/>
      <c r="ZQ98" s="103"/>
      <c r="ZR98" s="103"/>
      <c r="ZS98" s="103"/>
      <c r="ZT98" s="103"/>
      <c r="ZU98" s="103"/>
      <c r="ZV98" s="103"/>
      <c r="ZW98" s="103"/>
      <c r="ZX98" s="103"/>
      <c r="ZY98" s="103"/>
      <c r="ZZ98" s="103"/>
      <c r="AAA98" s="103"/>
      <c r="AAB98" s="103"/>
      <c r="AAC98" s="103"/>
      <c r="AAD98" s="103"/>
      <c r="AAE98" s="103"/>
      <c r="AAF98" s="103"/>
      <c r="AAG98" s="103"/>
      <c r="AAH98" s="103"/>
      <c r="AAI98" s="103"/>
      <c r="AAJ98" s="103"/>
      <c r="AAK98" s="103"/>
      <c r="AAL98" s="103"/>
      <c r="AAM98" s="103"/>
      <c r="AAN98" s="103"/>
      <c r="AAO98" s="103"/>
      <c r="AAP98" s="103"/>
      <c r="AAQ98" s="103"/>
      <c r="AAR98" s="103"/>
      <c r="AAS98" s="103"/>
      <c r="AAT98" s="103"/>
      <c r="AAU98" s="103"/>
      <c r="AAV98" s="103"/>
      <c r="AAW98" s="103"/>
      <c r="AAX98" s="103"/>
      <c r="AAY98" s="103"/>
      <c r="AAZ98" s="103"/>
      <c r="ABA98" s="103"/>
      <c r="ABB98" s="103"/>
      <c r="ABC98" s="103"/>
      <c r="ABD98" s="103"/>
      <c r="ABE98" s="103"/>
      <c r="ABF98" s="103"/>
      <c r="ABG98" s="103"/>
      <c r="ABH98" s="103"/>
      <c r="ABI98" s="103"/>
      <c r="ABJ98" s="103"/>
      <c r="ABK98" s="103"/>
      <c r="ABL98" s="103"/>
      <c r="ABM98" s="103"/>
      <c r="ABN98" s="103"/>
      <c r="ABO98" s="103"/>
      <c r="ABP98" s="103"/>
      <c r="ABQ98" s="103"/>
      <c r="ABR98" s="103"/>
      <c r="ABS98" s="103"/>
      <c r="ABT98" s="103"/>
      <c r="ABU98" s="103"/>
      <c r="ABV98" s="103"/>
      <c r="ABW98" s="103"/>
      <c r="ABX98" s="103"/>
      <c r="ABY98" s="103"/>
      <c r="ABZ98" s="103"/>
      <c r="ACA98" s="103"/>
      <c r="ACB98" s="103"/>
      <c r="ACC98" s="103"/>
      <c r="ACD98" s="103"/>
      <c r="ACE98" s="103"/>
      <c r="ACF98" s="103"/>
      <c r="ACG98" s="103"/>
      <c r="ACH98" s="103"/>
      <c r="ACI98" s="103"/>
      <c r="ACJ98" s="103"/>
      <c r="ACK98" s="103"/>
      <c r="ACL98" s="103"/>
      <c r="ACM98" s="103"/>
      <c r="ACN98" s="103"/>
      <c r="ACO98" s="103"/>
      <c r="ACP98" s="103"/>
      <c r="ACQ98" s="103"/>
      <c r="ACR98" s="103"/>
      <c r="ACS98" s="103"/>
      <c r="ACT98" s="103"/>
      <c r="ACU98" s="103"/>
      <c r="ACV98" s="103"/>
      <c r="ACW98" s="103"/>
      <c r="ACX98" s="103"/>
      <c r="ACY98" s="103"/>
      <c r="ACZ98" s="103"/>
      <c r="ADA98" s="103"/>
      <c r="ADB98" s="103"/>
      <c r="ADC98" s="103"/>
      <c r="ADD98" s="103"/>
      <c r="ADE98" s="103"/>
      <c r="ADF98" s="103"/>
      <c r="ADG98" s="103"/>
      <c r="ADH98" s="103"/>
      <c r="ADI98" s="103"/>
      <c r="ADJ98" s="103"/>
      <c r="ADK98" s="103"/>
      <c r="ADL98" s="103"/>
      <c r="ADM98" s="103"/>
      <c r="ADN98" s="103"/>
      <c r="ADO98" s="103"/>
      <c r="ADP98" s="103"/>
      <c r="ADQ98" s="103"/>
      <c r="ADR98" s="103"/>
      <c r="ADS98" s="103"/>
      <c r="ADT98" s="103"/>
      <c r="ADU98" s="103"/>
      <c r="ADV98" s="103"/>
      <c r="ADW98" s="103"/>
      <c r="ADX98" s="103"/>
      <c r="ADY98" s="103"/>
      <c r="ADZ98" s="103"/>
      <c r="AEA98" s="103"/>
      <c r="AEB98" s="103"/>
      <c r="AEC98" s="103"/>
      <c r="AED98" s="103"/>
      <c r="AEE98" s="103"/>
      <c r="AEF98" s="103"/>
      <c r="AEG98" s="103"/>
      <c r="AEH98" s="103"/>
      <c r="AEI98" s="103"/>
      <c r="AEJ98" s="103"/>
      <c r="AEK98" s="103"/>
      <c r="AEL98" s="103"/>
      <c r="AEM98" s="103"/>
      <c r="AEN98" s="103"/>
      <c r="AEO98" s="103"/>
      <c r="AEP98" s="103"/>
      <c r="AEQ98" s="103"/>
      <c r="AER98" s="103"/>
      <c r="AES98" s="103"/>
      <c r="AET98" s="103"/>
      <c r="AEU98" s="103"/>
      <c r="AEV98" s="103"/>
      <c r="AEW98" s="103"/>
      <c r="AEX98" s="103"/>
      <c r="AEY98" s="103"/>
      <c r="AEZ98" s="103"/>
      <c r="AFA98" s="103"/>
      <c r="AFB98" s="103"/>
      <c r="AFC98" s="103"/>
      <c r="AFD98" s="103"/>
      <c r="AFE98" s="103"/>
      <c r="AFF98" s="103"/>
      <c r="AFG98" s="103"/>
      <c r="AFH98" s="103"/>
      <c r="AFI98" s="103"/>
      <c r="AFJ98" s="103"/>
      <c r="AFK98" s="103"/>
      <c r="AFL98" s="103"/>
      <c r="AFM98" s="103"/>
      <c r="AFN98" s="103"/>
      <c r="AFO98" s="103"/>
      <c r="AFP98" s="103"/>
      <c r="AFQ98" s="103"/>
      <c r="AFR98" s="103"/>
      <c r="AFS98" s="103"/>
      <c r="AFT98" s="103"/>
      <c r="AFU98" s="103"/>
      <c r="AFV98" s="103"/>
      <c r="AFW98" s="103"/>
      <c r="AFX98" s="103"/>
      <c r="AFY98" s="103"/>
      <c r="AFZ98" s="103"/>
      <c r="AGA98" s="103"/>
      <c r="AGB98" s="103"/>
      <c r="AGC98" s="103"/>
      <c r="AGD98" s="103"/>
      <c r="AGE98" s="103"/>
      <c r="AGF98" s="103"/>
      <c r="AGG98" s="103"/>
      <c r="AGH98" s="103"/>
      <c r="AGI98" s="103"/>
      <c r="AGJ98" s="103"/>
      <c r="AGK98" s="103"/>
      <c r="AGL98" s="103"/>
      <c r="AGM98" s="103"/>
      <c r="AGN98" s="103"/>
      <c r="AGO98" s="103"/>
      <c r="AGP98" s="103"/>
      <c r="AGQ98" s="103"/>
      <c r="AGR98" s="103"/>
      <c r="AGS98" s="103"/>
      <c r="AGT98" s="103"/>
      <c r="AGU98" s="103"/>
      <c r="AGV98" s="103"/>
      <c r="AGW98" s="103"/>
      <c r="AGX98" s="103"/>
      <c r="AGY98" s="103"/>
      <c r="AGZ98" s="103"/>
      <c r="AHA98" s="103"/>
      <c r="AHB98" s="103"/>
      <c r="AHC98" s="103"/>
      <c r="AHD98" s="103"/>
      <c r="AHE98" s="103"/>
      <c r="AHF98" s="103"/>
      <c r="AHG98" s="103"/>
      <c r="AHH98" s="103"/>
      <c r="AHI98" s="103"/>
      <c r="AHJ98" s="103"/>
      <c r="AHK98" s="103"/>
      <c r="AHL98" s="103"/>
      <c r="AHM98" s="103"/>
      <c r="AHN98" s="103"/>
      <c r="AHO98" s="103"/>
      <c r="AHP98" s="103"/>
      <c r="AHQ98" s="103"/>
      <c r="AHR98" s="103"/>
      <c r="AHS98" s="103"/>
      <c r="AHT98" s="103"/>
      <c r="AHU98" s="103"/>
      <c r="AHV98" s="103"/>
      <c r="AHW98" s="103"/>
      <c r="AHX98" s="103"/>
      <c r="AHY98" s="103"/>
      <c r="AHZ98" s="103"/>
      <c r="AIA98" s="103"/>
      <c r="AIB98" s="103"/>
      <c r="AIC98" s="103"/>
      <c r="AID98" s="103"/>
      <c r="AIE98" s="103"/>
      <c r="AIF98" s="103"/>
      <c r="AIG98" s="103"/>
      <c r="AIH98" s="103"/>
      <c r="AII98" s="103"/>
      <c r="AIJ98" s="103"/>
      <c r="AIK98" s="103"/>
      <c r="AIL98" s="103"/>
      <c r="AIM98" s="103"/>
      <c r="AIN98" s="103"/>
      <c r="AIO98" s="103"/>
      <c r="AIP98" s="103"/>
      <c r="AIQ98" s="103"/>
      <c r="AIR98" s="103"/>
      <c r="AIS98" s="103"/>
      <c r="AIT98" s="103"/>
      <c r="AIU98" s="103"/>
      <c r="AIV98" s="103"/>
      <c r="AIW98" s="103"/>
      <c r="AIX98" s="103"/>
      <c r="AIY98" s="103"/>
      <c r="AIZ98" s="103"/>
      <c r="AJA98" s="103"/>
      <c r="AJB98" s="103"/>
      <c r="AJC98" s="103"/>
      <c r="AJD98" s="103"/>
      <c r="AJE98" s="103"/>
      <c r="AJF98" s="103"/>
      <c r="AJG98" s="103"/>
      <c r="AJH98" s="103"/>
      <c r="AJI98" s="103"/>
      <c r="AJJ98" s="103"/>
      <c r="AJK98" s="103"/>
      <c r="AJL98" s="103"/>
      <c r="AJM98" s="103"/>
      <c r="AJN98" s="103"/>
      <c r="AJO98" s="103"/>
      <c r="AJP98" s="103"/>
      <c r="AJQ98" s="103"/>
      <c r="AJR98" s="103"/>
      <c r="AJS98" s="103"/>
      <c r="AJT98" s="103"/>
      <c r="AJU98" s="103"/>
      <c r="AJV98" s="103"/>
      <c r="AJW98" s="103"/>
      <c r="AJX98" s="103"/>
      <c r="AJY98" s="103"/>
      <c r="AJZ98" s="103"/>
      <c r="AKA98" s="103"/>
      <c r="AKB98" s="103"/>
      <c r="AKC98" s="103"/>
      <c r="AKD98" s="103"/>
      <c r="AKE98" s="103"/>
      <c r="AKF98" s="103"/>
      <c r="AKG98" s="103"/>
      <c r="AKH98" s="103"/>
      <c r="AKI98" s="103"/>
      <c r="AKJ98" s="103"/>
      <c r="AKK98" s="103"/>
      <c r="AKL98" s="103"/>
      <c r="AKM98" s="103"/>
      <c r="AKN98" s="103"/>
      <c r="AKO98" s="103"/>
      <c r="AKP98" s="103"/>
      <c r="AKQ98" s="103"/>
      <c r="AKR98" s="103"/>
      <c r="AKS98" s="103"/>
      <c r="AKT98" s="103"/>
      <c r="AKU98" s="103"/>
      <c r="AKV98" s="103"/>
      <c r="AKW98" s="103"/>
      <c r="AKX98" s="103"/>
      <c r="AKY98" s="103"/>
      <c r="AKZ98" s="103"/>
      <c r="ALA98" s="103"/>
      <c r="ALB98" s="103"/>
      <c r="ALC98" s="103"/>
      <c r="ALD98" s="103"/>
      <c r="ALE98" s="103"/>
      <c r="ALF98" s="103"/>
      <c r="ALG98" s="103"/>
      <c r="ALH98" s="103"/>
      <c r="ALI98" s="103"/>
      <c r="ALJ98" s="103"/>
      <c r="ALK98" s="103"/>
      <c r="ALL98" s="103"/>
      <c r="ALM98" s="103"/>
      <c r="ALN98" s="103"/>
      <c r="ALO98" s="103"/>
      <c r="ALP98" s="103"/>
      <c r="ALQ98" s="103"/>
      <c r="ALR98" s="103"/>
      <c r="ALS98" s="103"/>
      <c r="ALT98" s="103"/>
      <c r="ALU98" s="103"/>
      <c r="ALV98" s="103"/>
      <c r="ALW98" s="103"/>
      <c r="ALX98" s="103"/>
      <c r="ALY98" s="103"/>
      <c r="ALZ98" s="103"/>
      <c r="AMA98" s="103"/>
      <c r="AMB98" s="103"/>
      <c r="AMC98" s="103"/>
      <c r="AMD98" s="103"/>
      <c r="AME98" s="103"/>
      <c r="AMF98" s="103"/>
      <c r="AMG98" s="103"/>
      <c r="AMH98" s="103"/>
      <c r="AMI98" s="103"/>
      <c r="AMJ98" s="103"/>
      <c r="AMK98" s="103"/>
      <c r="AML98" s="103"/>
      <c r="AMM98" s="103"/>
      <c r="AMN98" s="103"/>
      <c r="AMO98" s="103"/>
      <c r="AMP98" s="103"/>
      <c r="AMQ98" s="103"/>
      <c r="AMR98" s="103"/>
      <c r="AMS98" s="103"/>
      <c r="AMT98" s="103"/>
      <c r="AMU98" s="103"/>
      <c r="AMV98" s="103"/>
      <c r="AMW98" s="103"/>
      <c r="AMX98" s="103"/>
      <c r="AMY98" s="103"/>
      <c r="AMZ98" s="103"/>
      <c r="ANA98" s="103"/>
      <c r="ANB98" s="103"/>
      <c r="ANC98" s="103"/>
      <c r="AND98" s="103"/>
      <c r="ANE98" s="103"/>
      <c r="ANF98" s="103"/>
      <c r="ANG98" s="103"/>
      <c r="ANH98" s="103"/>
      <c r="ANI98" s="103"/>
      <c r="ANJ98" s="103"/>
      <c r="ANK98" s="103"/>
      <c r="ANL98" s="103"/>
      <c r="ANM98" s="103"/>
      <c r="ANN98" s="103"/>
      <c r="ANO98" s="103"/>
      <c r="ANP98" s="103"/>
      <c r="ANQ98" s="103"/>
      <c r="ANR98" s="103"/>
      <c r="ANS98" s="103"/>
      <c r="ANT98" s="103"/>
      <c r="ANU98" s="103"/>
      <c r="ANV98" s="103"/>
      <c r="ANW98" s="103"/>
      <c r="ANX98" s="103"/>
      <c r="ANY98" s="103"/>
      <c r="ANZ98" s="103"/>
      <c r="AOA98" s="103"/>
      <c r="AOB98" s="103"/>
      <c r="AOC98" s="103"/>
      <c r="AOD98" s="103"/>
      <c r="AOE98" s="103"/>
      <c r="AOF98" s="103"/>
      <c r="AOG98" s="103"/>
      <c r="AOH98" s="103"/>
      <c r="AOI98" s="103"/>
      <c r="AOJ98" s="103"/>
      <c r="AOK98" s="103"/>
      <c r="AOL98" s="103"/>
      <c r="AOM98" s="103"/>
      <c r="AON98" s="103"/>
      <c r="AOO98" s="103"/>
      <c r="AOP98" s="103"/>
      <c r="AOQ98" s="103"/>
      <c r="AOR98" s="103"/>
      <c r="AOS98" s="103"/>
      <c r="AOT98" s="103"/>
      <c r="AOU98" s="103"/>
      <c r="AOV98" s="103"/>
      <c r="AOW98" s="103"/>
      <c r="AOX98" s="103"/>
      <c r="AOY98" s="103"/>
      <c r="AOZ98" s="103"/>
      <c r="APA98" s="103"/>
      <c r="APB98" s="103"/>
      <c r="APC98" s="103"/>
      <c r="APD98" s="103"/>
      <c r="APE98" s="103"/>
      <c r="APF98" s="103"/>
      <c r="APG98" s="103"/>
      <c r="APH98" s="103"/>
      <c r="API98" s="103"/>
      <c r="APJ98" s="103"/>
      <c r="APK98" s="103"/>
      <c r="APL98" s="103"/>
      <c r="APM98" s="103"/>
      <c r="APN98" s="103"/>
      <c r="APO98" s="103"/>
      <c r="APP98" s="103"/>
      <c r="APQ98" s="103"/>
      <c r="APR98" s="103"/>
      <c r="APS98" s="103"/>
      <c r="APT98" s="103"/>
      <c r="APU98" s="103"/>
      <c r="APV98" s="103"/>
      <c r="APW98" s="103"/>
      <c r="APX98" s="103"/>
      <c r="APY98" s="103"/>
      <c r="APZ98" s="103"/>
      <c r="AQA98" s="103"/>
      <c r="AQB98" s="103"/>
      <c r="AQC98" s="103"/>
      <c r="AQD98" s="103"/>
      <c r="AQE98" s="103"/>
      <c r="AQF98" s="103"/>
      <c r="AQG98" s="103"/>
      <c r="AQH98" s="103"/>
      <c r="AQI98" s="103"/>
      <c r="AQJ98" s="103"/>
      <c r="AQK98" s="103"/>
      <c r="AQL98" s="103"/>
      <c r="AQM98" s="103"/>
      <c r="AQN98" s="103"/>
      <c r="AQO98" s="103"/>
      <c r="AQP98" s="103"/>
      <c r="AQQ98" s="103"/>
      <c r="AQR98" s="103"/>
      <c r="AQS98" s="103"/>
      <c r="AQT98" s="103"/>
      <c r="AQU98" s="103"/>
      <c r="AQV98" s="103"/>
      <c r="AQW98" s="103"/>
      <c r="AQX98" s="103"/>
      <c r="AQY98" s="103"/>
      <c r="AQZ98" s="103"/>
      <c r="ARA98" s="103"/>
      <c r="ARB98" s="103"/>
      <c r="ARC98" s="103"/>
      <c r="ARD98" s="103"/>
      <c r="ARE98" s="103"/>
      <c r="ARF98" s="103"/>
      <c r="ARG98" s="103"/>
      <c r="ARH98" s="103"/>
      <c r="ARI98" s="103"/>
      <c r="ARJ98" s="103"/>
      <c r="ARK98" s="103"/>
      <c r="ARL98" s="103"/>
      <c r="ARM98" s="103"/>
      <c r="ARN98" s="103"/>
      <c r="ARO98" s="103"/>
      <c r="ARP98" s="103"/>
      <c r="ARQ98" s="103"/>
      <c r="ARR98" s="103"/>
      <c r="ARS98" s="103"/>
      <c r="ART98" s="103"/>
      <c r="ARU98" s="103"/>
      <c r="ARV98" s="103"/>
      <c r="ARW98" s="103"/>
      <c r="ARX98" s="103"/>
      <c r="ARY98" s="103"/>
      <c r="ARZ98" s="103"/>
      <c r="ASA98" s="103"/>
      <c r="ASB98" s="103"/>
      <c r="ASC98" s="103"/>
      <c r="ASD98" s="103"/>
      <c r="ASE98" s="103"/>
      <c r="ASF98" s="103"/>
      <c r="ASG98" s="103"/>
      <c r="ASH98" s="103"/>
      <c r="ASI98" s="103"/>
      <c r="ASJ98" s="103"/>
      <c r="ASK98" s="103"/>
      <c r="ASL98" s="103"/>
      <c r="ASM98" s="103"/>
      <c r="ASN98" s="103"/>
      <c r="ASO98" s="103"/>
      <c r="ASP98" s="103"/>
      <c r="ASQ98" s="103"/>
      <c r="ASR98" s="103"/>
      <c r="ASS98" s="103"/>
      <c r="AST98" s="103"/>
      <c r="ASU98" s="103"/>
      <c r="ASV98" s="103"/>
      <c r="ASW98" s="103"/>
      <c r="ASX98" s="103"/>
      <c r="ASY98" s="103"/>
      <c r="ASZ98" s="103"/>
      <c r="ATA98" s="103"/>
      <c r="ATB98" s="103"/>
      <c r="ATC98" s="103"/>
      <c r="ATD98" s="103"/>
      <c r="ATE98" s="103"/>
      <c r="ATF98" s="103"/>
      <c r="ATG98" s="103"/>
      <c r="ATH98" s="103"/>
      <c r="ATI98" s="103"/>
      <c r="ATJ98" s="103"/>
      <c r="ATK98" s="103"/>
      <c r="ATL98" s="103"/>
      <c r="ATM98" s="103"/>
      <c r="ATN98" s="103"/>
      <c r="ATO98" s="103"/>
      <c r="ATP98" s="103"/>
      <c r="ATQ98" s="103"/>
      <c r="ATR98" s="103"/>
      <c r="ATS98" s="103"/>
      <c r="ATT98" s="103"/>
      <c r="ATU98" s="103"/>
      <c r="ATV98" s="103"/>
      <c r="ATW98" s="103"/>
      <c r="ATX98" s="103"/>
      <c r="ATY98" s="103"/>
      <c r="ATZ98" s="103"/>
      <c r="AUA98" s="103"/>
      <c r="AUB98" s="103"/>
      <c r="AUC98" s="103"/>
      <c r="AUD98" s="103"/>
      <c r="AUE98" s="103"/>
      <c r="AUF98" s="103"/>
      <c r="AUG98" s="103"/>
      <c r="AUH98" s="103"/>
      <c r="AUI98" s="103"/>
      <c r="AUJ98" s="103"/>
      <c r="AUK98" s="103"/>
      <c r="AUL98" s="103"/>
      <c r="AUM98" s="103"/>
      <c r="AUN98" s="103"/>
      <c r="AUO98" s="103"/>
      <c r="AUP98" s="103"/>
      <c r="AUQ98" s="103"/>
      <c r="AUR98" s="103"/>
      <c r="AUS98" s="103"/>
      <c r="AUT98" s="103"/>
      <c r="AUU98" s="103"/>
      <c r="AUV98" s="103"/>
      <c r="AUW98" s="103"/>
      <c r="AUX98" s="103"/>
      <c r="AUY98" s="103"/>
      <c r="AUZ98" s="103"/>
      <c r="AVA98" s="103"/>
      <c r="AVB98" s="103"/>
      <c r="AVC98" s="103"/>
      <c r="AVD98" s="103"/>
      <c r="AVE98" s="103"/>
      <c r="AVF98" s="103"/>
      <c r="AVG98" s="103"/>
      <c r="AVH98" s="103"/>
      <c r="AVI98" s="103"/>
      <c r="AVJ98" s="103"/>
      <c r="AVK98" s="103"/>
      <c r="AVL98" s="103"/>
      <c r="AVM98" s="103"/>
      <c r="AVN98" s="103"/>
      <c r="AVO98" s="103"/>
      <c r="AVP98" s="103"/>
      <c r="AVQ98" s="103"/>
      <c r="AVR98" s="103"/>
      <c r="AVS98" s="103"/>
      <c r="AVT98" s="103"/>
      <c r="AVU98" s="103"/>
      <c r="AVV98" s="103"/>
      <c r="AVW98" s="103"/>
      <c r="AVX98" s="103"/>
      <c r="AVY98" s="103"/>
      <c r="AVZ98" s="103"/>
      <c r="AWA98" s="103"/>
      <c r="AWB98" s="103"/>
      <c r="AWC98" s="103"/>
      <c r="AWD98" s="103"/>
      <c r="AWE98" s="103"/>
      <c r="AWF98" s="103"/>
      <c r="AWG98" s="103"/>
      <c r="AWH98" s="103"/>
      <c r="AWI98" s="103"/>
      <c r="AWJ98" s="103"/>
      <c r="AWK98" s="103"/>
      <c r="AWL98" s="103"/>
      <c r="AWM98" s="103"/>
      <c r="AWN98" s="103"/>
      <c r="AWO98" s="103"/>
      <c r="AWP98" s="103"/>
      <c r="AWQ98" s="103"/>
      <c r="AWR98" s="103"/>
      <c r="AWS98" s="103"/>
      <c r="AWT98" s="103"/>
      <c r="AWU98" s="103"/>
      <c r="AWV98" s="103"/>
      <c r="AWW98" s="103"/>
      <c r="AWX98" s="103"/>
      <c r="AWY98" s="103"/>
      <c r="AWZ98" s="103"/>
      <c r="AXA98" s="103"/>
      <c r="AXB98" s="103"/>
      <c r="AXC98" s="103"/>
      <c r="AXD98" s="103"/>
      <c r="AXE98" s="103"/>
      <c r="AXF98" s="103"/>
      <c r="AXG98" s="103"/>
      <c r="AXH98" s="103"/>
      <c r="AXI98" s="103"/>
      <c r="AXJ98" s="103"/>
      <c r="AXK98" s="103"/>
      <c r="AXL98" s="103"/>
      <c r="AXM98" s="103"/>
      <c r="AXN98" s="103"/>
      <c r="AXO98" s="103"/>
      <c r="AXP98" s="103"/>
      <c r="AXQ98" s="103"/>
      <c r="AXR98" s="103"/>
      <c r="AXS98" s="103"/>
      <c r="AXT98" s="103"/>
      <c r="AXU98" s="103"/>
      <c r="AXV98" s="103"/>
      <c r="AXW98" s="103"/>
      <c r="AXX98" s="103"/>
      <c r="AXY98" s="103"/>
      <c r="AXZ98" s="103"/>
      <c r="AYA98" s="103"/>
      <c r="AYB98" s="103"/>
      <c r="AYC98" s="103"/>
      <c r="AYD98" s="103"/>
      <c r="AYE98" s="103"/>
      <c r="AYF98" s="103"/>
      <c r="AYG98" s="103"/>
      <c r="AYH98" s="103"/>
      <c r="AYI98" s="103"/>
      <c r="AYJ98" s="103"/>
      <c r="AYK98" s="103"/>
      <c r="AYL98" s="103"/>
      <c r="AYM98" s="103"/>
      <c r="AYN98" s="103"/>
      <c r="AYO98" s="103"/>
      <c r="AYP98" s="103"/>
      <c r="AYQ98" s="103"/>
      <c r="AYR98" s="103"/>
      <c r="AYS98" s="103"/>
      <c r="AYT98" s="103"/>
      <c r="AYU98" s="103"/>
      <c r="AYV98" s="103"/>
      <c r="AYW98" s="103"/>
      <c r="AYX98" s="103"/>
      <c r="AYY98" s="103"/>
      <c r="AYZ98" s="103"/>
      <c r="AZA98" s="103"/>
      <c r="AZB98" s="103"/>
      <c r="AZC98" s="103"/>
      <c r="AZD98" s="103"/>
      <c r="AZE98" s="103"/>
      <c r="AZF98" s="103"/>
      <c r="AZG98" s="103"/>
      <c r="AZH98" s="103"/>
      <c r="AZI98" s="103"/>
      <c r="AZJ98" s="103"/>
      <c r="AZK98" s="103"/>
      <c r="AZL98" s="103"/>
      <c r="AZM98" s="103"/>
      <c r="AZN98" s="103"/>
      <c r="AZO98" s="103"/>
      <c r="AZP98" s="103"/>
      <c r="AZQ98" s="103"/>
      <c r="AZR98" s="103"/>
      <c r="AZS98" s="103"/>
      <c r="AZT98" s="103"/>
      <c r="AZU98" s="103"/>
      <c r="AZV98" s="103"/>
      <c r="AZW98" s="103"/>
      <c r="AZX98" s="103"/>
      <c r="AZY98" s="103"/>
      <c r="AZZ98" s="103"/>
    </row>
    <row r="99" spans="1:1378" s="65" customFormat="1">
      <c r="A99" s="59"/>
      <c r="B99" s="265"/>
      <c r="C99" s="266"/>
      <c r="D99" s="266"/>
      <c r="E99" s="266"/>
      <c r="F99" s="266"/>
      <c r="G99" s="266"/>
      <c r="H99" s="266"/>
      <c r="I99" s="266"/>
      <c r="J99" s="266"/>
      <c r="K99" s="266"/>
      <c r="L99" s="266"/>
      <c r="M99" s="267"/>
      <c r="N99" s="323"/>
      <c r="O99" s="323"/>
      <c r="P99" s="323"/>
      <c r="Q99" s="323"/>
      <c r="R99" s="323"/>
      <c r="S99" s="323"/>
      <c r="T99" s="323"/>
      <c r="U99" s="323"/>
      <c r="V99" s="323"/>
      <c r="W99" s="323"/>
      <c r="X99" s="323"/>
      <c r="Y99" s="323"/>
      <c r="Z99" s="323"/>
      <c r="AA99" s="323"/>
      <c r="AB99" s="323"/>
      <c r="AC99" s="323"/>
      <c r="AD99" s="323"/>
      <c r="AE99" s="323"/>
      <c r="AF99" s="323"/>
      <c r="AG99" s="323"/>
      <c r="AH99" s="323"/>
      <c r="AM99" s="323"/>
      <c r="AR99" s="323"/>
      <c r="AW99" s="323"/>
      <c r="BB99" s="103"/>
      <c r="BC99" s="103"/>
      <c r="BE99" s="103"/>
      <c r="BF99" s="103"/>
      <c r="BG99" s="103"/>
      <c r="BH99" s="103"/>
      <c r="BI99" s="103"/>
      <c r="BJ99" s="103"/>
      <c r="BK99" s="103"/>
      <c r="BL99" s="103"/>
      <c r="BM99" s="103"/>
      <c r="BN99" s="103"/>
      <c r="BO99" s="103"/>
      <c r="BP99" s="103"/>
      <c r="BQ99" s="103"/>
      <c r="BR99" s="103"/>
      <c r="BS99" s="103"/>
      <c r="BT99" s="103"/>
      <c r="BU99" s="103"/>
      <c r="BV99" s="103"/>
      <c r="BW99" s="103"/>
      <c r="BX99" s="103"/>
      <c r="BY99" s="103"/>
      <c r="BZ99" s="103"/>
      <c r="CA99" s="103"/>
      <c r="CB99" s="103"/>
      <c r="CC99" s="103"/>
      <c r="CD99" s="103"/>
      <c r="CE99" s="103"/>
      <c r="CF99" s="103"/>
      <c r="CG99" s="103"/>
      <c r="CH99" s="103"/>
      <c r="CI99" s="103"/>
      <c r="CJ99" s="103"/>
      <c r="CK99" s="103"/>
      <c r="CL99" s="103"/>
      <c r="CM99" s="103"/>
      <c r="CN99" s="103"/>
      <c r="CO99" s="103"/>
      <c r="CP99" s="103"/>
      <c r="CQ99" s="103"/>
      <c r="CR99" s="103"/>
      <c r="CS99" s="103"/>
      <c r="CT99" s="103"/>
      <c r="CU99" s="103"/>
      <c r="CV99" s="103"/>
      <c r="CW99" s="103"/>
      <c r="CX99" s="103"/>
      <c r="CY99" s="103"/>
      <c r="CZ99" s="103"/>
      <c r="DA99" s="103"/>
      <c r="DB99" s="103"/>
      <c r="DC99" s="103"/>
      <c r="DD99" s="103"/>
      <c r="DE99" s="103"/>
      <c r="DF99" s="103"/>
      <c r="DG99" s="103"/>
      <c r="DH99" s="103"/>
      <c r="DI99" s="103"/>
      <c r="DJ99" s="103"/>
      <c r="DK99" s="103"/>
      <c r="DL99" s="103"/>
      <c r="DM99" s="103"/>
      <c r="DN99" s="103"/>
      <c r="DO99" s="103"/>
      <c r="DP99" s="103"/>
      <c r="DQ99" s="103"/>
      <c r="DR99" s="103"/>
      <c r="DS99" s="103"/>
      <c r="DT99" s="103"/>
      <c r="DU99" s="103"/>
      <c r="DV99" s="103"/>
      <c r="DW99" s="103"/>
      <c r="DX99" s="103"/>
      <c r="DY99" s="103"/>
      <c r="DZ99" s="103"/>
      <c r="EA99" s="103"/>
      <c r="EB99" s="103"/>
      <c r="EC99" s="103"/>
      <c r="ED99" s="103"/>
      <c r="EE99" s="103"/>
      <c r="EF99" s="103"/>
      <c r="EG99" s="103"/>
      <c r="EH99" s="103"/>
      <c r="EI99" s="103"/>
      <c r="EJ99" s="103"/>
      <c r="EK99" s="103"/>
      <c r="EL99" s="103"/>
      <c r="EM99" s="103"/>
      <c r="EN99" s="103"/>
      <c r="EO99" s="103"/>
      <c r="EP99" s="103"/>
      <c r="EQ99" s="103"/>
      <c r="ER99" s="103"/>
      <c r="ES99" s="103"/>
      <c r="ET99" s="103"/>
      <c r="EU99" s="103"/>
      <c r="EV99" s="103"/>
      <c r="EW99" s="103"/>
      <c r="EX99" s="103"/>
      <c r="EY99" s="103"/>
      <c r="EZ99" s="103"/>
      <c r="FA99" s="103"/>
      <c r="FB99" s="103"/>
      <c r="FC99" s="103"/>
      <c r="FD99" s="103"/>
      <c r="FE99" s="103"/>
      <c r="FF99" s="103"/>
      <c r="FG99" s="103"/>
      <c r="FH99" s="103"/>
      <c r="FI99" s="103"/>
      <c r="FJ99" s="103"/>
      <c r="FK99" s="103"/>
      <c r="FL99" s="103"/>
      <c r="FM99" s="103"/>
      <c r="FN99" s="103"/>
      <c r="FO99" s="103"/>
      <c r="FP99" s="103"/>
      <c r="FQ99" s="103"/>
      <c r="FR99" s="103"/>
      <c r="FS99" s="103"/>
      <c r="FT99" s="103"/>
      <c r="FU99" s="103"/>
      <c r="FV99" s="103"/>
      <c r="FW99" s="103"/>
      <c r="FX99" s="103"/>
      <c r="FY99" s="103"/>
      <c r="FZ99" s="103"/>
      <c r="GA99" s="103"/>
      <c r="GB99" s="103"/>
      <c r="GC99" s="103"/>
      <c r="GD99" s="103"/>
      <c r="GE99" s="103"/>
      <c r="GF99" s="103"/>
      <c r="GG99" s="103"/>
      <c r="GH99" s="103"/>
      <c r="GI99" s="103"/>
      <c r="GJ99" s="103"/>
      <c r="GK99" s="103"/>
      <c r="GL99" s="103"/>
      <c r="GM99" s="103"/>
      <c r="GN99" s="103"/>
      <c r="GO99" s="103"/>
      <c r="GP99" s="103"/>
      <c r="GQ99" s="103"/>
      <c r="GR99" s="103"/>
      <c r="GS99" s="103"/>
      <c r="GT99" s="103"/>
      <c r="GU99" s="103"/>
      <c r="GV99" s="103"/>
      <c r="GW99" s="103"/>
      <c r="GX99" s="103"/>
      <c r="GY99" s="103"/>
      <c r="GZ99" s="103"/>
      <c r="HA99" s="103"/>
      <c r="HB99" s="103"/>
      <c r="HC99" s="103"/>
      <c r="HD99" s="103"/>
      <c r="HE99" s="103"/>
      <c r="HF99" s="103"/>
      <c r="HG99" s="103"/>
      <c r="HH99" s="103"/>
      <c r="HI99" s="103"/>
      <c r="HJ99" s="103"/>
      <c r="HK99" s="103"/>
      <c r="HL99" s="103"/>
      <c r="HM99" s="103"/>
      <c r="HN99" s="103"/>
      <c r="HO99" s="103"/>
      <c r="HP99" s="103"/>
      <c r="HQ99" s="103"/>
      <c r="HR99" s="103"/>
      <c r="HS99" s="103"/>
      <c r="HT99" s="103"/>
      <c r="HU99" s="103"/>
      <c r="HV99" s="103"/>
      <c r="HW99" s="103"/>
      <c r="HX99" s="103"/>
      <c r="HY99" s="103"/>
      <c r="HZ99" s="103"/>
      <c r="IA99" s="103"/>
      <c r="IB99" s="103"/>
      <c r="IC99" s="103"/>
      <c r="ID99" s="103"/>
      <c r="IE99" s="103"/>
      <c r="IF99" s="103"/>
      <c r="IG99" s="103"/>
      <c r="IH99" s="103"/>
      <c r="II99" s="103"/>
      <c r="IJ99" s="103"/>
      <c r="IK99" s="103"/>
      <c r="IL99" s="103"/>
      <c r="IM99" s="103"/>
      <c r="IN99" s="103"/>
      <c r="IO99" s="103"/>
      <c r="IP99" s="103"/>
      <c r="IQ99" s="103"/>
      <c r="IR99" s="103"/>
      <c r="IS99" s="103"/>
      <c r="IT99" s="103"/>
      <c r="IU99" s="103"/>
      <c r="IV99" s="103"/>
      <c r="IW99" s="103"/>
      <c r="IX99" s="103"/>
      <c r="IY99" s="103"/>
      <c r="IZ99" s="103"/>
      <c r="JA99" s="103"/>
      <c r="JB99" s="103"/>
      <c r="JC99" s="103"/>
      <c r="JD99" s="103"/>
      <c r="JE99" s="103"/>
      <c r="JF99" s="103"/>
      <c r="JG99" s="103"/>
      <c r="JH99" s="103"/>
      <c r="JI99" s="103"/>
      <c r="JJ99" s="103"/>
      <c r="JK99" s="103"/>
      <c r="JL99" s="103"/>
      <c r="JM99" s="103"/>
      <c r="JN99" s="103"/>
      <c r="JO99" s="103"/>
      <c r="JP99" s="103"/>
      <c r="JQ99" s="103"/>
      <c r="JR99" s="103"/>
      <c r="JS99" s="103"/>
      <c r="JT99" s="103"/>
      <c r="JU99" s="103"/>
      <c r="JV99" s="103"/>
      <c r="JW99" s="103"/>
      <c r="JX99" s="103"/>
      <c r="JY99" s="103"/>
      <c r="JZ99" s="103"/>
      <c r="KA99" s="103"/>
      <c r="KB99" s="103"/>
      <c r="KC99" s="103"/>
      <c r="KD99" s="103"/>
      <c r="KE99" s="103"/>
      <c r="KF99" s="103"/>
      <c r="KG99" s="103"/>
      <c r="KH99" s="103"/>
      <c r="KI99" s="103"/>
      <c r="KJ99" s="103"/>
      <c r="KK99" s="103"/>
      <c r="KL99" s="103"/>
      <c r="KM99" s="103"/>
      <c r="KN99" s="103"/>
      <c r="KO99" s="103"/>
      <c r="KP99" s="103"/>
      <c r="KQ99" s="103"/>
      <c r="KR99" s="103"/>
      <c r="KS99" s="103"/>
      <c r="KT99" s="103"/>
      <c r="KU99" s="103"/>
      <c r="KV99" s="103"/>
      <c r="KW99" s="103"/>
      <c r="KX99" s="103"/>
      <c r="KY99" s="103"/>
      <c r="KZ99" s="103"/>
      <c r="LA99" s="103"/>
      <c r="LB99" s="103"/>
      <c r="LC99" s="103"/>
      <c r="LD99" s="103"/>
      <c r="LE99" s="103"/>
      <c r="LF99" s="103"/>
      <c r="LG99" s="103"/>
      <c r="LH99" s="103"/>
      <c r="LI99" s="103"/>
      <c r="LJ99" s="103"/>
      <c r="LK99" s="103"/>
      <c r="LL99" s="103"/>
      <c r="LM99" s="103"/>
      <c r="LN99" s="103"/>
      <c r="LO99" s="103"/>
      <c r="LP99" s="103"/>
      <c r="LQ99" s="103"/>
      <c r="LR99" s="103"/>
      <c r="LS99" s="103"/>
      <c r="LT99" s="103"/>
      <c r="LU99" s="103"/>
      <c r="LV99" s="103"/>
      <c r="LW99" s="103"/>
      <c r="LX99" s="103"/>
      <c r="LY99" s="103"/>
      <c r="LZ99" s="103"/>
      <c r="MA99" s="103"/>
      <c r="MB99" s="103"/>
      <c r="MC99" s="103"/>
      <c r="MD99" s="103"/>
      <c r="ME99" s="103"/>
      <c r="MF99" s="103"/>
      <c r="MG99" s="103"/>
      <c r="MH99" s="103"/>
      <c r="MI99" s="103"/>
      <c r="MJ99" s="103"/>
      <c r="MK99" s="103"/>
      <c r="ML99" s="103"/>
      <c r="MM99" s="103"/>
      <c r="MN99" s="103"/>
      <c r="MO99" s="103"/>
      <c r="MP99" s="103"/>
      <c r="MQ99" s="103"/>
      <c r="MR99" s="103"/>
      <c r="MS99" s="103"/>
      <c r="MT99" s="103"/>
      <c r="MU99" s="103"/>
      <c r="MV99" s="103"/>
      <c r="MW99" s="103"/>
      <c r="MX99" s="103"/>
      <c r="MY99" s="103"/>
      <c r="MZ99" s="103"/>
      <c r="NA99" s="103"/>
      <c r="NB99" s="103"/>
      <c r="NC99" s="103"/>
      <c r="ND99" s="103"/>
      <c r="NE99" s="103"/>
      <c r="NF99" s="103"/>
      <c r="NG99" s="103"/>
      <c r="NH99" s="103"/>
      <c r="NI99" s="103"/>
      <c r="NJ99" s="103"/>
      <c r="NK99" s="103"/>
      <c r="NL99" s="103"/>
      <c r="NM99" s="103"/>
      <c r="NN99" s="103"/>
      <c r="NO99" s="103"/>
      <c r="NP99" s="103"/>
      <c r="NQ99" s="103"/>
      <c r="NR99" s="103"/>
      <c r="NS99" s="103"/>
      <c r="NT99" s="103"/>
      <c r="NU99" s="103"/>
      <c r="NV99" s="103"/>
      <c r="NW99" s="103"/>
      <c r="NX99" s="103"/>
      <c r="NY99" s="103"/>
      <c r="NZ99" s="103"/>
      <c r="OA99" s="103"/>
      <c r="OB99" s="103"/>
      <c r="OC99" s="103"/>
      <c r="OD99" s="103"/>
      <c r="OE99" s="103"/>
      <c r="OF99" s="103"/>
      <c r="OG99" s="103"/>
      <c r="OH99" s="103"/>
      <c r="OI99" s="103"/>
      <c r="OJ99" s="103"/>
      <c r="OK99" s="103"/>
      <c r="OL99" s="103"/>
      <c r="OM99" s="103"/>
      <c r="ON99" s="103"/>
      <c r="OO99" s="103"/>
      <c r="OP99" s="103"/>
      <c r="OQ99" s="103"/>
      <c r="OR99" s="103"/>
      <c r="OS99" s="103"/>
      <c r="OT99" s="103"/>
      <c r="OU99" s="103"/>
      <c r="OV99" s="103"/>
      <c r="OW99" s="103"/>
      <c r="OX99" s="103"/>
      <c r="OY99" s="103"/>
      <c r="OZ99" s="103"/>
      <c r="PA99" s="103"/>
      <c r="PB99" s="103"/>
      <c r="PC99" s="103"/>
      <c r="PD99" s="103"/>
      <c r="PE99" s="103"/>
      <c r="PF99" s="103"/>
      <c r="PG99" s="103"/>
      <c r="PH99" s="103"/>
      <c r="PI99" s="103"/>
      <c r="PJ99" s="103"/>
      <c r="PK99" s="103"/>
      <c r="PL99" s="103"/>
      <c r="PM99" s="103"/>
      <c r="PN99" s="103"/>
      <c r="PO99" s="103"/>
      <c r="PP99" s="103"/>
      <c r="PQ99" s="103"/>
      <c r="PR99" s="103"/>
      <c r="PS99" s="103"/>
      <c r="PT99" s="103"/>
      <c r="PU99" s="103"/>
      <c r="PV99" s="103"/>
      <c r="PW99" s="103"/>
      <c r="PX99" s="103"/>
      <c r="PY99" s="103"/>
      <c r="PZ99" s="103"/>
      <c r="QA99" s="103"/>
      <c r="QB99" s="103"/>
      <c r="QC99" s="103"/>
      <c r="QD99" s="103"/>
      <c r="QE99" s="103"/>
      <c r="QF99" s="103"/>
      <c r="QG99" s="103"/>
      <c r="QH99" s="103"/>
      <c r="QI99" s="103"/>
      <c r="QJ99" s="103"/>
      <c r="QK99" s="103"/>
      <c r="QL99" s="103"/>
      <c r="QM99" s="103"/>
      <c r="QN99" s="103"/>
      <c r="QO99" s="103"/>
      <c r="QP99" s="103"/>
      <c r="QQ99" s="103"/>
      <c r="QR99" s="103"/>
      <c r="QS99" s="103"/>
      <c r="QT99" s="103"/>
      <c r="QU99" s="103"/>
      <c r="QV99" s="103"/>
      <c r="QW99" s="103"/>
      <c r="QX99" s="103"/>
      <c r="QY99" s="103"/>
      <c r="QZ99" s="103"/>
      <c r="RA99" s="103"/>
      <c r="RB99" s="103"/>
      <c r="RC99" s="103"/>
      <c r="RD99" s="103"/>
      <c r="RE99" s="103"/>
      <c r="RF99" s="103"/>
      <c r="RG99" s="103"/>
      <c r="RH99" s="103"/>
      <c r="RI99" s="103"/>
      <c r="RJ99" s="103"/>
      <c r="RK99" s="103"/>
      <c r="RL99" s="103"/>
      <c r="RM99" s="103"/>
      <c r="RN99" s="103"/>
      <c r="RO99" s="103"/>
      <c r="RP99" s="103"/>
      <c r="RQ99" s="103"/>
      <c r="RR99" s="103"/>
      <c r="RS99" s="103"/>
      <c r="RT99" s="103"/>
      <c r="RU99" s="103"/>
      <c r="RV99" s="103"/>
      <c r="RW99" s="103"/>
      <c r="RX99" s="103"/>
      <c r="RY99" s="103"/>
      <c r="RZ99" s="103"/>
      <c r="SA99" s="103"/>
      <c r="SB99" s="103"/>
      <c r="SC99" s="103"/>
      <c r="SD99" s="103"/>
      <c r="SE99" s="103"/>
      <c r="SF99" s="103"/>
      <c r="SG99" s="103"/>
      <c r="SH99" s="103"/>
      <c r="SI99" s="103"/>
      <c r="SJ99" s="103"/>
      <c r="SK99" s="103"/>
      <c r="SL99" s="103"/>
      <c r="SM99" s="103"/>
      <c r="SN99" s="103"/>
      <c r="SO99" s="103"/>
      <c r="SP99" s="103"/>
      <c r="SQ99" s="103"/>
      <c r="SR99" s="103"/>
      <c r="SS99" s="103"/>
      <c r="ST99" s="103"/>
      <c r="SU99" s="103"/>
      <c r="SV99" s="103"/>
      <c r="SW99" s="103"/>
      <c r="SX99" s="103"/>
      <c r="SY99" s="103"/>
      <c r="SZ99" s="103"/>
      <c r="TA99" s="103"/>
      <c r="TB99" s="103"/>
      <c r="TC99" s="103"/>
      <c r="TD99" s="103"/>
      <c r="TE99" s="103"/>
      <c r="TF99" s="103"/>
      <c r="TG99" s="103"/>
      <c r="TH99" s="103"/>
      <c r="TI99" s="103"/>
      <c r="TJ99" s="103"/>
      <c r="TK99" s="103"/>
      <c r="TL99" s="103"/>
      <c r="TM99" s="103"/>
      <c r="TN99" s="103"/>
      <c r="TO99" s="103"/>
      <c r="TP99" s="103"/>
      <c r="TQ99" s="103"/>
      <c r="TR99" s="103"/>
      <c r="TS99" s="103"/>
      <c r="TT99" s="103"/>
      <c r="TU99" s="103"/>
      <c r="TV99" s="103"/>
      <c r="TW99" s="103"/>
      <c r="TX99" s="103"/>
      <c r="TY99" s="103"/>
      <c r="TZ99" s="103"/>
      <c r="UA99" s="103"/>
      <c r="UB99" s="103"/>
      <c r="UC99" s="103"/>
      <c r="UD99" s="103"/>
      <c r="UE99" s="103"/>
      <c r="UF99" s="103"/>
      <c r="UG99" s="103"/>
      <c r="UH99" s="103"/>
      <c r="UI99" s="103"/>
      <c r="UJ99" s="103"/>
      <c r="UK99" s="103"/>
      <c r="UL99" s="103"/>
      <c r="UM99" s="103"/>
      <c r="UN99" s="103"/>
      <c r="UO99" s="103"/>
      <c r="UP99" s="103"/>
      <c r="UQ99" s="103"/>
      <c r="UR99" s="103"/>
      <c r="US99" s="103"/>
      <c r="UT99" s="103"/>
      <c r="UU99" s="103"/>
      <c r="UV99" s="103"/>
      <c r="UW99" s="103"/>
      <c r="UX99" s="103"/>
      <c r="UY99" s="103"/>
      <c r="UZ99" s="103"/>
      <c r="VA99" s="103"/>
      <c r="VB99" s="103"/>
      <c r="VC99" s="103"/>
      <c r="VD99" s="103"/>
      <c r="VE99" s="103"/>
      <c r="VF99" s="103"/>
      <c r="VG99" s="103"/>
      <c r="VH99" s="103"/>
      <c r="VI99" s="103"/>
      <c r="VJ99" s="103"/>
      <c r="VK99" s="103"/>
      <c r="VL99" s="103"/>
      <c r="VM99" s="103"/>
      <c r="VN99" s="103"/>
      <c r="VO99" s="103"/>
      <c r="VP99" s="103"/>
      <c r="VQ99" s="103"/>
      <c r="VR99" s="103"/>
      <c r="VS99" s="103"/>
      <c r="VT99" s="103"/>
      <c r="VU99" s="103"/>
      <c r="VV99" s="103"/>
      <c r="VW99" s="103"/>
      <c r="VX99" s="103"/>
      <c r="VY99" s="103"/>
      <c r="VZ99" s="103"/>
      <c r="WA99" s="103"/>
      <c r="WB99" s="103"/>
      <c r="WC99" s="103"/>
      <c r="WD99" s="103"/>
      <c r="WE99" s="103"/>
      <c r="WF99" s="103"/>
      <c r="WG99" s="103"/>
      <c r="WH99" s="103"/>
      <c r="WI99" s="103"/>
      <c r="WJ99" s="103"/>
      <c r="WK99" s="103"/>
      <c r="WL99" s="103"/>
      <c r="WM99" s="103"/>
      <c r="WN99" s="103"/>
      <c r="WO99" s="103"/>
      <c r="WP99" s="103"/>
      <c r="WQ99" s="103"/>
      <c r="WR99" s="103"/>
      <c r="WS99" s="103"/>
      <c r="WT99" s="103"/>
      <c r="WU99" s="103"/>
      <c r="WV99" s="103"/>
      <c r="WW99" s="103"/>
      <c r="WX99" s="103"/>
      <c r="WY99" s="103"/>
      <c r="WZ99" s="103"/>
      <c r="XA99" s="103"/>
      <c r="XB99" s="103"/>
      <c r="XC99" s="103"/>
      <c r="XD99" s="103"/>
      <c r="XE99" s="103"/>
      <c r="XF99" s="103"/>
      <c r="XG99" s="103"/>
      <c r="XH99" s="103"/>
      <c r="XI99" s="103"/>
      <c r="XJ99" s="103"/>
      <c r="XK99" s="103"/>
      <c r="XL99" s="103"/>
      <c r="XM99" s="103"/>
      <c r="XN99" s="103"/>
      <c r="XO99" s="103"/>
      <c r="XP99" s="103"/>
      <c r="XQ99" s="103"/>
      <c r="XR99" s="103"/>
      <c r="XS99" s="103"/>
      <c r="XT99" s="103"/>
      <c r="XU99" s="103"/>
      <c r="XV99" s="103"/>
      <c r="XW99" s="103"/>
      <c r="XX99" s="103"/>
      <c r="XY99" s="103"/>
      <c r="XZ99" s="103"/>
      <c r="YA99" s="103"/>
      <c r="YB99" s="103"/>
      <c r="YC99" s="103"/>
      <c r="YD99" s="103"/>
      <c r="YE99" s="103"/>
      <c r="YF99" s="103"/>
      <c r="YG99" s="103"/>
      <c r="YH99" s="103"/>
      <c r="YI99" s="103"/>
      <c r="YJ99" s="103"/>
      <c r="YK99" s="103"/>
      <c r="YL99" s="103"/>
      <c r="YM99" s="103"/>
      <c r="YN99" s="103"/>
      <c r="YO99" s="103"/>
      <c r="YP99" s="103"/>
      <c r="YQ99" s="103"/>
      <c r="YR99" s="103"/>
      <c r="YS99" s="103"/>
      <c r="YT99" s="103"/>
      <c r="YU99" s="103"/>
      <c r="YV99" s="103"/>
      <c r="YW99" s="103"/>
      <c r="YX99" s="103"/>
      <c r="YY99" s="103"/>
      <c r="YZ99" s="103"/>
      <c r="ZA99" s="103"/>
      <c r="ZB99" s="103"/>
      <c r="ZC99" s="103"/>
      <c r="ZD99" s="103"/>
      <c r="ZE99" s="103"/>
      <c r="ZF99" s="103"/>
      <c r="ZG99" s="103"/>
      <c r="ZH99" s="103"/>
      <c r="ZI99" s="103"/>
      <c r="ZJ99" s="103"/>
      <c r="ZK99" s="103"/>
      <c r="ZL99" s="103"/>
      <c r="ZM99" s="103"/>
      <c r="ZN99" s="103"/>
      <c r="ZO99" s="103"/>
      <c r="ZP99" s="103"/>
      <c r="ZQ99" s="103"/>
      <c r="ZR99" s="103"/>
      <c r="ZS99" s="103"/>
      <c r="ZT99" s="103"/>
      <c r="ZU99" s="103"/>
      <c r="ZV99" s="103"/>
      <c r="ZW99" s="103"/>
      <c r="ZX99" s="103"/>
      <c r="ZY99" s="103"/>
      <c r="ZZ99" s="103"/>
      <c r="AAA99" s="103"/>
      <c r="AAB99" s="103"/>
      <c r="AAC99" s="103"/>
      <c r="AAD99" s="103"/>
      <c r="AAE99" s="103"/>
      <c r="AAF99" s="103"/>
      <c r="AAG99" s="103"/>
      <c r="AAH99" s="103"/>
      <c r="AAI99" s="103"/>
      <c r="AAJ99" s="103"/>
      <c r="AAK99" s="103"/>
      <c r="AAL99" s="103"/>
      <c r="AAM99" s="103"/>
      <c r="AAN99" s="103"/>
      <c r="AAO99" s="103"/>
      <c r="AAP99" s="103"/>
      <c r="AAQ99" s="103"/>
      <c r="AAR99" s="103"/>
      <c r="AAS99" s="103"/>
      <c r="AAT99" s="103"/>
      <c r="AAU99" s="103"/>
      <c r="AAV99" s="103"/>
      <c r="AAW99" s="103"/>
      <c r="AAX99" s="103"/>
      <c r="AAY99" s="103"/>
      <c r="AAZ99" s="103"/>
      <c r="ABA99" s="103"/>
      <c r="ABB99" s="103"/>
      <c r="ABC99" s="103"/>
      <c r="ABD99" s="103"/>
      <c r="ABE99" s="103"/>
      <c r="ABF99" s="103"/>
      <c r="ABG99" s="103"/>
      <c r="ABH99" s="103"/>
      <c r="ABI99" s="103"/>
      <c r="ABJ99" s="103"/>
      <c r="ABK99" s="103"/>
      <c r="ABL99" s="103"/>
      <c r="ABM99" s="103"/>
      <c r="ABN99" s="103"/>
      <c r="ABO99" s="103"/>
      <c r="ABP99" s="103"/>
      <c r="ABQ99" s="103"/>
      <c r="ABR99" s="103"/>
      <c r="ABS99" s="103"/>
      <c r="ABT99" s="103"/>
      <c r="ABU99" s="103"/>
      <c r="ABV99" s="103"/>
      <c r="ABW99" s="103"/>
      <c r="ABX99" s="103"/>
      <c r="ABY99" s="103"/>
      <c r="ABZ99" s="103"/>
      <c r="ACA99" s="103"/>
      <c r="ACB99" s="103"/>
      <c r="ACC99" s="103"/>
      <c r="ACD99" s="103"/>
      <c r="ACE99" s="103"/>
      <c r="ACF99" s="103"/>
      <c r="ACG99" s="103"/>
      <c r="ACH99" s="103"/>
      <c r="ACI99" s="103"/>
      <c r="ACJ99" s="103"/>
      <c r="ACK99" s="103"/>
      <c r="ACL99" s="103"/>
      <c r="ACM99" s="103"/>
      <c r="ACN99" s="103"/>
      <c r="ACO99" s="103"/>
      <c r="ACP99" s="103"/>
      <c r="ACQ99" s="103"/>
      <c r="ACR99" s="103"/>
      <c r="ACS99" s="103"/>
      <c r="ACT99" s="103"/>
      <c r="ACU99" s="103"/>
      <c r="ACV99" s="103"/>
      <c r="ACW99" s="103"/>
      <c r="ACX99" s="103"/>
      <c r="ACY99" s="103"/>
      <c r="ACZ99" s="103"/>
      <c r="ADA99" s="103"/>
      <c r="ADB99" s="103"/>
      <c r="ADC99" s="103"/>
      <c r="ADD99" s="103"/>
      <c r="ADE99" s="103"/>
      <c r="ADF99" s="103"/>
      <c r="ADG99" s="103"/>
      <c r="ADH99" s="103"/>
      <c r="ADI99" s="103"/>
      <c r="ADJ99" s="103"/>
      <c r="ADK99" s="103"/>
      <c r="ADL99" s="103"/>
      <c r="ADM99" s="103"/>
      <c r="ADN99" s="103"/>
      <c r="ADO99" s="103"/>
      <c r="ADP99" s="103"/>
      <c r="ADQ99" s="103"/>
      <c r="ADR99" s="103"/>
      <c r="ADS99" s="103"/>
      <c r="ADT99" s="103"/>
      <c r="ADU99" s="103"/>
      <c r="ADV99" s="103"/>
      <c r="ADW99" s="103"/>
      <c r="ADX99" s="103"/>
      <c r="ADY99" s="103"/>
      <c r="ADZ99" s="103"/>
      <c r="AEA99" s="103"/>
      <c r="AEB99" s="103"/>
      <c r="AEC99" s="103"/>
      <c r="AED99" s="103"/>
      <c r="AEE99" s="103"/>
      <c r="AEF99" s="103"/>
      <c r="AEG99" s="103"/>
      <c r="AEH99" s="103"/>
      <c r="AEI99" s="103"/>
      <c r="AEJ99" s="103"/>
      <c r="AEK99" s="103"/>
      <c r="AEL99" s="103"/>
      <c r="AEM99" s="103"/>
      <c r="AEN99" s="103"/>
      <c r="AEO99" s="103"/>
      <c r="AEP99" s="103"/>
      <c r="AEQ99" s="103"/>
      <c r="AER99" s="103"/>
      <c r="AES99" s="103"/>
      <c r="AET99" s="103"/>
      <c r="AEU99" s="103"/>
      <c r="AEV99" s="103"/>
      <c r="AEW99" s="103"/>
      <c r="AEX99" s="103"/>
      <c r="AEY99" s="103"/>
      <c r="AEZ99" s="103"/>
      <c r="AFA99" s="103"/>
      <c r="AFB99" s="103"/>
      <c r="AFC99" s="103"/>
      <c r="AFD99" s="103"/>
      <c r="AFE99" s="103"/>
      <c r="AFF99" s="103"/>
      <c r="AFG99" s="103"/>
      <c r="AFH99" s="103"/>
      <c r="AFI99" s="103"/>
      <c r="AFJ99" s="103"/>
      <c r="AFK99" s="103"/>
      <c r="AFL99" s="103"/>
      <c r="AFM99" s="103"/>
      <c r="AFN99" s="103"/>
      <c r="AFO99" s="103"/>
      <c r="AFP99" s="103"/>
      <c r="AFQ99" s="103"/>
      <c r="AFR99" s="103"/>
      <c r="AFS99" s="103"/>
      <c r="AFT99" s="103"/>
      <c r="AFU99" s="103"/>
      <c r="AFV99" s="103"/>
      <c r="AFW99" s="103"/>
      <c r="AFX99" s="103"/>
      <c r="AFY99" s="103"/>
      <c r="AFZ99" s="103"/>
      <c r="AGA99" s="103"/>
      <c r="AGB99" s="103"/>
      <c r="AGC99" s="103"/>
      <c r="AGD99" s="103"/>
      <c r="AGE99" s="103"/>
      <c r="AGF99" s="103"/>
      <c r="AGG99" s="103"/>
      <c r="AGH99" s="103"/>
      <c r="AGI99" s="103"/>
      <c r="AGJ99" s="103"/>
      <c r="AGK99" s="103"/>
      <c r="AGL99" s="103"/>
      <c r="AGM99" s="103"/>
      <c r="AGN99" s="103"/>
      <c r="AGO99" s="103"/>
      <c r="AGP99" s="103"/>
      <c r="AGQ99" s="103"/>
      <c r="AGR99" s="103"/>
      <c r="AGS99" s="103"/>
      <c r="AGT99" s="103"/>
      <c r="AGU99" s="103"/>
      <c r="AGV99" s="103"/>
      <c r="AGW99" s="103"/>
      <c r="AGX99" s="103"/>
      <c r="AGY99" s="103"/>
      <c r="AGZ99" s="103"/>
      <c r="AHA99" s="103"/>
      <c r="AHB99" s="103"/>
      <c r="AHC99" s="103"/>
      <c r="AHD99" s="103"/>
      <c r="AHE99" s="103"/>
      <c r="AHF99" s="103"/>
      <c r="AHG99" s="103"/>
      <c r="AHH99" s="103"/>
      <c r="AHI99" s="103"/>
      <c r="AHJ99" s="103"/>
      <c r="AHK99" s="103"/>
      <c r="AHL99" s="103"/>
      <c r="AHM99" s="103"/>
      <c r="AHN99" s="103"/>
      <c r="AHO99" s="103"/>
      <c r="AHP99" s="103"/>
      <c r="AHQ99" s="103"/>
      <c r="AHR99" s="103"/>
      <c r="AHS99" s="103"/>
      <c r="AHT99" s="103"/>
      <c r="AHU99" s="103"/>
      <c r="AHV99" s="103"/>
      <c r="AHW99" s="103"/>
      <c r="AHX99" s="103"/>
      <c r="AHY99" s="103"/>
      <c r="AHZ99" s="103"/>
      <c r="AIA99" s="103"/>
      <c r="AIB99" s="103"/>
      <c r="AIC99" s="103"/>
      <c r="AID99" s="103"/>
      <c r="AIE99" s="103"/>
      <c r="AIF99" s="103"/>
      <c r="AIG99" s="103"/>
      <c r="AIH99" s="103"/>
      <c r="AII99" s="103"/>
      <c r="AIJ99" s="103"/>
      <c r="AIK99" s="103"/>
      <c r="AIL99" s="103"/>
      <c r="AIM99" s="103"/>
      <c r="AIN99" s="103"/>
      <c r="AIO99" s="103"/>
      <c r="AIP99" s="103"/>
      <c r="AIQ99" s="103"/>
      <c r="AIR99" s="103"/>
      <c r="AIS99" s="103"/>
      <c r="AIT99" s="103"/>
      <c r="AIU99" s="103"/>
      <c r="AIV99" s="103"/>
      <c r="AIW99" s="103"/>
      <c r="AIX99" s="103"/>
      <c r="AIY99" s="103"/>
      <c r="AIZ99" s="103"/>
      <c r="AJA99" s="103"/>
      <c r="AJB99" s="103"/>
      <c r="AJC99" s="103"/>
      <c r="AJD99" s="103"/>
      <c r="AJE99" s="103"/>
      <c r="AJF99" s="103"/>
      <c r="AJG99" s="103"/>
      <c r="AJH99" s="103"/>
      <c r="AJI99" s="103"/>
      <c r="AJJ99" s="103"/>
      <c r="AJK99" s="103"/>
      <c r="AJL99" s="103"/>
      <c r="AJM99" s="103"/>
      <c r="AJN99" s="103"/>
      <c r="AJO99" s="103"/>
      <c r="AJP99" s="103"/>
      <c r="AJQ99" s="103"/>
      <c r="AJR99" s="103"/>
      <c r="AJS99" s="103"/>
      <c r="AJT99" s="103"/>
      <c r="AJU99" s="103"/>
      <c r="AJV99" s="103"/>
      <c r="AJW99" s="103"/>
      <c r="AJX99" s="103"/>
      <c r="AJY99" s="103"/>
      <c r="AJZ99" s="103"/>
      <c r="AKA99" s="103"/>
      <c r="AKB99" s="103"/>
      <c r="AKC99" s="103"/>
      <c r="AKD99" s="103"/>
      <c r="AKE99" s="103"/>
      <c r="AKF99" s="103"/>
      <c r="AKG99" s="103"/>
      <c r="AKH99" s="103"/>
      <c r="AKI99" s="103"/>
      <c r="AKJ99" s="103"/>
      <c r="AKK99" s="103"/>
      <c r="AKL99" s="103"/>
      <c r="AKM99" s="103"/>
      <c r="AKN99" s="103"/>
      <c r="AKO99" s="103"/>
      <c r="AKP99" s="103"/>
      <c r="AKQ99" s="103"/>
      <c r="AKR99" s="103"/>
      <c r="AKS99" s="103"/>
      <c r="AKT99" s="103"/>
      <c r="AKU99" s="103"/>
      <c r="AKV99" s="103"/>
      <c r="AKW99" s="103"/>
      <c r="AKX99" s="103"/>
      <c r="AKY99" s="103"/>
      <c r="AKZ99" s="103"/>
      <c r="ALA99" s="103"/>
      <c r="ALB99" s="103"/>
      <c r="ALC99" s="103"/>
      <c r="ALD99" s="103"/>
      <c r="ALE99" s="103"/>
      <c r="ALF99" s="103"/>
      <c r="ALG99" s="103"/>
      <c r="ALH99" s="103"/>
      <c r="ALI99" s="103"/>
      <c r="ALJ99" s="103"/>
      <c r="ALK99" s="103"/>
      <c r="ALL99" s="103"/>
      <c r="ALM99" s="103"/>
      <c r="ALN99" s="103"/>
      <c r="ALO99" s="103"/>
      <c r="ALP99" s="103"/>
      <c r="ALQ99" s="103"/>
      <c r="ALR99" s="103"/>
      <c r="ALS99" s="103"/>
      <c r="ALT99" s="103"/>
      <c r="ALU99" s="103"/>
      <c r="ALV99" s="103"/>
      <c r="ALW99" s="103"/>
      <c r="ALX99" s="103"/>
      <c r="ALY99" s="103"/>
      <c r="ALZ99" s="103"/>
      <c r="AMA99" s="103"/>
      <c r="AMB99" s="103"/>
      <c r="AMC99" s="103"/>
      <c r="AMD99" s="103"/>
      <c r="AME99" s="103"/>
      <c r="AMF99" s="103"/>
      <c r="AMG99" s="103"/>
      <c r="AMH99" s="103"/>
      <c r="AMI99" s="103"/>
      <c r="AMJ99" s="103"/>
      <c r="AMK99" s="103"/>
      <c r="AML99" s="103"/>
      <c r="AMM99" s="103"/>
      <c r="AMN99" s="103"/>
      <c r="AMO99" s="103"/>
      <c r="AMP99" s="103"/>
      <c r="AMQ99" s="103"/>
      <c r="AMR99" s="103"/>
      <c r="AMS99" s="103"/>
      <c r="AMT99" s="103"/>
      <c r="AMU99" s="103"/>
      <c r="AMV99" s="103"/>
      <c r="AMW99" s="103"/>
      <c r="AMX99" s="103"/>
      <c r="AMY99" s="103"/>
      <c r="AMZ99" s="103"/>
      <c r="ANA99" s="103"/>
      <c r="ANB99" s="103"/>
      <c r="ANC99" s="103"/>
      <c r="AND99" s="103"/>
      <c r="ANE99" s="103"/>
      <c r="ANF99" s="103"/>
      <c r="ANG99" s="103"/>
      <c r="ANH99" s="103"/>
      <c r="ANI99" s="103"/>
      <c r="ANJ99" s="103"/>
      <c r="ANK99" s="103"/>
      <c r="ANL99" s="103"/>
      <c r="ANM99" s="103"/>
      <c r="ANN99" s="103"/>
      <c r="ANO99" s="103"/>
      <c r="ANP99" s="103"/>
      <c r="ANQ99" s="103"/>
      <c r="ANR99" s="103"/>
      <c r="ANS99" s="103"/>
      <c r="ANT99" s="103"/>
      <c r="ANU99" s="103"/>
      <c r="ANV99" s="103"/>
      <c r="ANW99" s="103"/>
      <c r="ANX99" s="103"/>
      <c r="ANY99" s="103"/>
      <c r="ANZ99" s="103"/>
      <c r="AOA99" s="103"/>
      <c r="AOB99" s="103"/>
      <c r="AOC99" s="103"/>
      <c r="AOD99" s="103"/>
      <c r="AOE99" s="103"/>
      <c r="AOF99" s="103"/>
      <c r="AOG99" s="103"/>
      <c r="AOH99" s="103"/>
      <c r="AOI99" s="103"/>
      <c r="AOJ99" s="103"/>
      <c r="AOK99" s="103"/>
      <c r="AOL99" s="103"/>
      <c r="AOM99" s="103"/>
      <c r="AON99" s="103"/>
      <c r="AOO99" s="103"/>
      <c r="AOP99" s="103"/>
      <c r="AOQ99" s="103"/>
      <c r="AOR99" s="103"/>
      <c r="AOS99" s="103"/>
      <c r="AOT99" s="103"/>
      <c r="AOU99" s="103"/>
      <c r="AOV99" s="103"/>
      <c r="AOW99" s="103"/>
      <c r="AOX99" s="103"/>
      <c r="AOY99" s="103"/>
      <c r="AOZ99" s="103"/>
      <c r="APA99" s="103"/>
      <c r="APB99" s="103"/>
      <c r="APC99" s="103"/>
      <c r="APD99" s="103"/>
      <c r="APE99" s="103"/>
      <c r="APF99" s="103"/>
      <c r="APG99" s="103"/>
      <c r="APH99" s="103"/>
      <c r="API99" s="103"/>
      <c r="APJ99" s="103"/>
      <c r="APK99" s="103"/>
      <c r="APL99" s="103"/>
      <c r="APM99" s="103"/>
      <c r="APN99" s="103"/>
      <c r="APO99" s="103"/>
      <c r="APP99" s="103"/>
      <c r="APQ99" s="103"/>
      <c r="APR99" s="103"/>
      <c r="APS99" s="103"/>
      <c r="APT99" s="103"/>
      <c r="APU99" s="103"/>
      <c r="APV99" s="103"/>
      <c r="APW99" s="103"/>
      <c r="APX99" s="103"/>
      <c r="APY99" s="103"/>
      <c r="APZ99" s="103"/>
      <c r="AQA99" s="103"/>
      <c r="AQB99" s="103"/>
      <c r="AQC99" s="103"/>
      <c r="AQD99" s="103"/>
      <c r="AQE99" s="103"/>
      <c r="AQF99" s="103"/>
      <c r="AQG99" s="103"/>
      <c r="AQH99" s="103"/>
      <c r="AQI99" s="103"/>
      <c r="AQJ99" s="103"/>
      <c r="AQK99" s="103"/>
      <c r="AQL99" s="103"/>
      <c r="AQM99" s="103"/>
      <c r="AQN99" s="103"/>
      <c r="AQO99" s="103"/>
      <c r="AQP99" s="103"/>
      <c r="AQQ99" s="103"/>
      <c r="AQR99" s="103"/>
      <c r="AQS99" s="103"/>
      <c r="AQT99" s="103"/>
      <c r="AQU99" s="103"/>
      <c r="AQV99" s="103"/>
      <c r="AQW99" s="103"/>
      <c r="AQX99" s="103"/>
      <c r="AQY99" s="103"/>
      <c r="AQZ99" s="103"/>
      <c r="ARA99" s="103"/>
      <c r="ARB99" s="103"/>
      <c r="ARC99" s="103"/>
      <c r="ARD99" s="103"/>
      <c r="ARE99" s="103"/>
      <c r="ARF99" s="103"/>
      <c r="ARG99" s="103"/>
      <c r="ARH99" s="103"/>
      <c r="ARI99" s="103"/>
      <c r="ARJ99" s="103"/>
      <c r="ARK99" s="103"/>
      <c r="ARL99" s="103"/>
      <c r="ARM99" s="103"/>
      <c r="ARN99" s="103"/>
      <c r="ARO99" s="103"/>
      <c r="ARP99" s="103"/>
      <c r="ARQ99" s="103"/>
      <c r="ARR99" s="103"/>
      <c r="ARS99" s="103"/>
      <c r="ART99" s="103"/>
      <c r="ARU99" s="103"/>
      <c r="ARV99" s="103"/>
      <c r="ARW99" s="103"/>
      <c r="ARX99" s="103"/>
      <c r="ARY99" s="103"/>
      <c r="ARZ99" s="103"/>
      <c r="ASA99" s="103"/>
      <c r="ASB99" s="103"/>
      <c r="ASC99" s="103"/>
      <c r="ASD99" s="103"/>
      <c r="ASE99" s="103"/>
      <c r="ASF99" s="103"/>
      <c r="ASG99" s="103"/>
      <c r="ASH99" s="103"/>
      <c r="ASI99" s="103"/>
      <c r="ASJ99" s="103"/>
      <c r="ASK99" s="103"/>
      <c r="ASL99" s="103"/>
      <c r="ASM99" s="103"/>
      <c r="ASN99" s="103"/>
      <c r="ASO99" s="103"/>
      <c r="ASP99" s="103"/>
      <c r="ASQ99" s="103"/>
      <c r="ASR99" s="103"/>
      <c r="ASS99" s="103"/>
      <c r="AST99" s="103"/>
      <c r="ASU99" s="103"/>
      <c r="ASV99" s="103"/>
      <c r="ASW99" s="103"/>
      <c r="ASX99" s="103"/>
      <c r="ASY99" s="103"/>
      <c r="ASZ99" s="103"/>
      <c r="ATA99" s="103"/>
      <c r="ATB99" s="103"/>
      <c r="ATC99" s="103"/>
      <c r="ATD99" s="103"/>
      <c r="ATE99" s="103"/>
      <c r="ATF99" s="103"/>
      <c r="ATG99" s="103"/>
      <c r="ATH99" s="103"/>
      <c r="ATI99" s="103"/>
      <c r="ATJ99" s="103"/>
      <c r="ATK99" s="103"/>
      <c r="ATL99" s="103"/>
      <c r="ATM99" s="103"/>
      <c r="ATN99" s="103"/>
      <c r="ATO99" s="103"/>
      <c r="ATP99" s="103"/>
      <c r="ATQ99" s="103"/>
      <c r="ATR99" s="103"/>
      <c r="ATS99" s="103"/>
      <c r="ATT99" s="103"/>
      <c r="ATU99" s="103"/>
      <c r="ATV99" s="103"/>
      <c r="ATW99" s="103"/>
      <c r="ATX99" s="103"/>
      <c r="ATY99" s="103"/>
      <c r="ATZ99" s="103"/>
      <c r="AUA99" s="103"/>
      <c r="AUB99" s="103"/>
      <c r="AUC99" s="103"/>
      <c r="AUD99" s="103"/>
      <c r="AUE99" s="103"/>
      <c r="AUF99" s="103"/>
      <c r="AUG99" s="103"/>
      <c r="AUH99" s="103"/>
      <c r="AUI99" s="103"/>
      <c r="AUJ99" s="103"/>
      <c r="AUK99" s="103"/>
      <c r="AUL99" s="103"/>
      <c r="AUM99" s="103"/>
      <c r="AUN99" s="103"/>
      <c r="AUO99" s="103"/>
      <c r="AUP99" s="103"/>
      <c r="AUQ99" s="103"/>
      <c r="AUR99" s="103"/>
      <c r="AUS99" s="103"/>
      <c r="AUT99" s="103"/>
      <c r="AUU99" s="103"/>
      <c r="AUV99" s="103"/>
      <c r="AUW99" s="103"/>
      <c r="AUX99" s="103"/>
      <c r="AUY99" s="103"/>
      <c r="AUZ99" s="103"/>
      <c r="AVA99" s="103"/>
      <c r="AVB99" s="103"/>
      <c r="AVC99" s="103"/>
      <c r="AVD99" s="103"/>
      <c r="AVE99" s="103"/>
      <c r="AVF99" s="103"/>
      <c r="AVG99" s="103"/>
      <c r="AVH99" s="103"/>
      <c r="AVI99" s="103"/>
      <c r="AVJ99" s="103"/>
      <c r="AVK99" s="103"/>
      <c r="AVL99" s="103"/>
      <c r="AVM99" s="103"/>
      <c r="AVN99" s="103"/>
      <c r="AVO99" s="103"/>
      <c r="AVP99" s="103"/>
      <c r="AVQ99" s="103"/>
      <c r="AVR99" s="103"/>
      <c r="AVS99" s="103"/>
      <c r="AVT99" s="103"/>
      <c r="AVU99" s="103"/>
      <c r="AVV99" s="103"/>
      <c r="AVW99" s="103"/>
      <c r="AVX99" s="103"/>
      <c r="AVY99" s="103"/>
      <c r="AVZ99" s="103"/>
      <c r="AWA99" s="103"/>
      <c r="AWB99" s="103"/>
      <c r="AWC99" s="103"/>
      <c r="AWD99" s="103"/>
      <c r="AWE99" s="103"/>
      <c r="AWF99" s="103"/>
      <c r="AWG99" s="103"/>
      <c r="AWH99" s="103"/>
      <c r="AWI99" s="103"/>
      <c r="AWJ99" s="103"/>
      <c r="AWK99" s="103"/>
      <c r="AWL99" s="103"/>
      <c r="AWM99" s="103"/>
      <c r="AWN99" s="103"/>
      <c r="AWO99" s="103"/>
      <c r="AWP99" s="103"/>
      <c r="AWQ99" s="103"/>
      <c r="AWR99" s="103"/>
      <c r="AWS99" s="103"/>
      <c r="AWT99" s="103"/>
      <c r="AWU99" s="103"/>
      <c r="AWV99" s="103"/>
      <c r="AWW99" s="103"/>
      <c r="AWX99" s="103"/>
      <c r="AWY99" s="103"/>
      <c r="AWZ99" s="103"/>
      <c r="AXA99" s="103"/>
      <c r="AXB99" s="103"/>
      <c r="AXC99" s="103"/>
      <c r="AXD99" s="103"/>
      <c r="AXE99" s="103"/>
      <c r="AXF99" s="103"/>
      <c r="AXG99" s="103"/>
      <c r="AXH99" s="103"/>
      <c r="AXI99" s="103"/>
      <c r="AXJ99" s="103"/>
      <c r="AXK99" s="103"/>
      <c r="AXL99" s="103"/>
      <c r="AXM99" s="103"/>
      <c r="AXN99" s="103"/>
      <c r="AXO99" s="103"/>
      <c r="AXP99" s="103"/>
      <c r="AXQ99" s="103"/>
      <c r="AXR99" s="103"/>
      <c r="AXS99" s="103"/>
      <c r="AXT99" s="103"/>
      <c r="AXU99" s="103"/>
      <c r="AXV99" s="103"/>
      <c r="AXW99" s="103"/>
      <c r="AXX99" s="103"/>
      <c r="AXY99" s="103"/>
      <c r="AXZ99" s="103"/>
      <c r="AYA99" s="103"/>
      <c r="AYB99" s="103"/>
      <c r="AYC99" s="103"/>
      <c r="AYD99" s="103"/>
      <c r="AYE99" s="103"/>
      <c r="AYF99" s="103"/>
      <c r="AYG99" s="103"/>
      <c r="AYH99" s="103"/>
      <c r="AYI99" s="103"/>
      <c r="AYJ99" s="103"/>
      <c r="AYK99" s="103"/>
      <c r="AYL99" s="103"/>
      <c r="AYM99" s="103"/>
      <c r="AYN99" s="103"/>
      <c r="AYO99" s="103"/>
      <c r="AYP99" s="103"/>
      <c r="AYQ99" s="103"/>
      <c r="AYR99" s="103"/>
      <c r="AYS99" s="103"/>
      <c r="AYT99" s="103"/>
      <c r="AYU99" s="103"/>
      <c r="AYV99" s="103"/>
      <c r="AYW99" s="103"/>
      <c r="AYX99" s="103"/>
      <c r="AYY99" s="103"/>
      <c r="AYZ99" s="103"/>
      <c r="AZA99" s="103"/>
      <c r="AZB99" s="103"/>
      <c r="AZC99" s="103"/>
      <c r="AZD99" s="103"/>
      <c r="AZE99" s="103"/>
      <c r="AZF99" s="103"/>
      <c r="AZG99" s="103"/>
      <c r="AZH99" s="103"/>
      <c r="AZI99" s="103"/>
      <c r="AZJ99" s="103"/>
      <c r="AZK99" s="103"/>
      <c r="AZL99" s="103"/>
      <c r="AZM99" s="103"/>
      <c r="AZN99" s="103"/>
      <c r="AZO99" s="103"/>
      <c r="AZP99" s="103"/>
      <c r="AZQ99" s="103"/>
      <c r="AZR99" s="103"/>
      <c r="AZS99" s="103"/>
      <c r="AZT99" s="103"/>
      <c r="AZU99" s="103"/>
      <c r="AZV99" s="103"/>
      <c r="AZW99" s="103"/>
      <c r="AZX99" s="103"/>
      <c r="AZY99" s="103"/>
      <c r="AZZ99" s="103"/>
    </row>
    <row r="100" spans="1:1378" s="65" customFormat="1" ht="14.4" thickBot="1">
      <c r="A100" s="59"/>
      <c r="B100" s="268"/>
      <c r="C100" s="269"/>
      <c r="D100" s="269"/>
      <c r="E100" s="269"/>
      <c r="F100" s="269"/>
      <c r="G100" s="269"/>
      <c r="H100" s="269"/>
      <c r="I100" s="269"/>
      <c r="J100" s="269"/>
      <c r="K100" s="269"/>
      <c r="L100" s="269"/>
      <c r="M100" s="270"/>
      <c r="N100" s="323"/>
      <c r="O100" s="323"/>
      <c r="P100" s="323"/>
      <c r="Q100" s="323"/>
      <c r="R100" s="323"/>
      <c r="S100" s="323"/>
      <c r="T100" s="323"/>
      <c r="U100" s="323"/>
      <c r="V100" s="323"/>
      <c r="W100" s="323"/>
      <c r="X100" s="323"/>
      <c r="Y100" s="323"/>
      <c r="Z100" s="323"/>
      <c r="AA100" s="323"/>
      <c r="AB100" s="323"/>
      <c r="AC100" s="323"/>
      <c r="AD100" s="323"/>
      <c r="AE100" s="323"/>
      <c r="AF100" s="323"/>
      <c r="AG100" s="323"/>
      <c r="AH100" s="323"/>
      <c r="AM100" s="323"/>
      <c r="AR100" s="323"/>
      <c r="AW100" s="323"/>
      <c r="BB100" s="103"/>
      <c r="BC100" s="103"/>
      <c r="BE100" s="103"/>
      <c r="BF100" s="103"/>
      <c r="BG100" s="103"/>
      <c r="BH100" s="103"/>
      <c r="BI100" s="103"/>
      <c r="BJ100" s="103"/>
      <c r="BK100" s="103"/>
      <c r="BL100" s="103"/>
      <c r="BM100" s="103"/>
      <c r="BN100" s="103"/>
      <c r="BO100" s="103"/>
      <c r="BP100" s="103"/>
      <c r="BQ100" s="103"/>
      <c r="BR100" s="103"/>
      <c r="BS100" s="103"/>
      <c r="BT100" s="103"/>
      <c r="BU100" s="103"/>
      <c r="BV100" s="103"/>
      <c r="BW100" s="103"/>
      <c r="BX100" s="103"/>
      <c r="BY100" s="103"/>
      <c r="BZ100" s="103"/>
      <c r="CA100" s="103"/>
      <c r="CB100" s="103"/>
      <c r="CC100" s="103"/>
      <c r="CD100" s="103"/>
      <c r="CE100" s="103"/>
      <c r="CF100" s="103"/>
      <c r="CG100" s="103"/>
      <c r="CH100" s="103"/>
      <c r="CI100" s="103"/>
      <c r="CJ100" s="103"/>
      <c r="CK100" s="103"/>
      <c r="CL100" s="103"/>
      <c r="CM100" s="103"/>
      <c r="CN100" s="103"/>
      <c r="CO100" s="103"/>
      <c r="CP100" s="103"/>
      <c r="CQ100" s="103"/>
      <c r="CR100" s="103"/>
      <c r="CS100" s="103"/>
      <c r="CT100" s="103"/>
      <c r="CU100" s="103"/>
      <c r="CV100" s="103"/>
      <c r="CW100" s="103"/>
      <c r="CX100" s="103"/>
      <c r="CY100" s="103"/>
      <c r="CZ100" s="103"/>
      <c r="DA100" s="103"/>
      <c r="DB100" s="103"/>
      <c r="DC100" s="103"/>
      <c r="DD100" s="103"/>
      <c r="DE100" s="103"/>
      <c r="DF100" s="103"/>
      <c r="DG100" s="103"/>
      <c r="DH100" s="103"/>
      <c r="DI100" s="103"/>
      <c r="DJ100" s="103"/>
      <c r="DK100" s="103"/>
      <c r="DL100" s="103"/>
      <c r="DM100" s="103"/>
      <c r="DN100" s="103"/>
      <c r="DO100" s="103"/>
      <c r="DP100" s="103"/>
      <c r="DQ100" s="103"/>
      <c r="DR100" s="103"/>
      <c r="DS100" s="103"/>
      <c r="DT100" s="103"/>
      <c r="DU100" s="103"/>
      <c r="DV100" s="103"/>
      <c r="DW100" s="103"/>
      <c r="DX100" s="103"/>
      <c r="DY100" s="103"/>
      <c r="DZ100" s="103"/>
      <c r="EA100" s="103"/>
      <c r="EB100" s="103"/>
      <c r="EC100" s="103"/>
      <c r="ED100" s="103"/>
      <c r="EE100" s="103"/>
      <c r="EF100" s="103"/>
      <c r="EG100" s="103"/>
      <c r="EH100" s="103"/>
      <c r="EI100" s="103"/>
      <c r="EJ100" s="103"/>
      <c r="EK100" s="103"/>
      <c r="EL100" s="103"/>
      <c r="EM100" s="103"/>
      <c r="EN100" s="103"/>
      <c r="EO100" s="103"/>
      <c r="EP100" s="103"/>
      <c r="EQ100" s="103"/>
      <c r="ER100" s="103"/>
      <c r="ES100" s="103"/>
      <c r="ET100" s="103"/>
      <c r="EU100" s="103"/>
      <c r="EV100" s="103"/>
      <c r="EW100" s="103"/>
      <c r="EX100" s="103"/>
      <c r="EY100" s="103"/>
      <c r="EZ100" s="103"/>
      <c r="FA100" s="103"/>
      <c r="FB100" s="103"/>
      <c r="FC100" s="103"/>
      <c r="FD100" s="103"/>
      <c r="FE100" s="103"/>
      <c r="FF100" s="103"/>
      <c r="FG100" s="103"/>
      <c r="FH100" s="103"/>
      <c r="FI100" s="103"/>
      <c r="FJ100" s="103"/>
      <c r="FK100" s="103"/>
      <c r="FL100" s="103"/>
      <c r="FM100" s="103"/>
      <c r="FN100" s="103"/>
      <c r="FO100" s="103"/>
      <c r="FP100" s="103"/>
      <c r="FQ100" s="103"/>
      <c r="FR100" s="103"/>
      <c r="FS100" s="103"/>
      <c r="FT100" s="103"/>
      <c r="FU100" s="103"/>
      <c r="FV100" s="103"/>
      <c r="FW100" s="103"/>
      <c r="FX100" s="103"/>
      <c r="FY100" s="103"/>
      <c r="FZ100" s="103"/>
      <c r="GA100" s="103"/>
      <c r="GB100" s="103"/>
      <c r="GC100" s="103"/>
      <c r="GD100" s="103"/>
      <c r="GE100" s="103"/>
      <c r="GF100" s="103"/>
      <c r="GG100" s="103"/>
      <c r="GH100" s="103"/>
      <c r="GI100" s="103"/>
      <c r="GJ100" s="103"/>
      <c r="GK100" s="103"/>
      <c r="GL100" s="103"/>
      <c r="GM100" s="103"/>
      <c r="GN100" s="103"/>
      <c r="GO100" s="103"/>
      <c r="GP100" s="103"/>
      <c r="GQ100" s="103"/>
      <c r="GR100" s="103"/>
      <c r="GS100" s="103"/>
      <c r="GT100" s="103"/>
      <c r="GU100" s="103"/>
      <c r="GV100" s="103"/>
      <c r="GW100" s="103"/>
      <c r="GX100" s="103"/>
      <c r="GY100" s="103"/>
      <c r="GZ100" s="103"/>
      <c r="HA100" s="103"/>
      <c r="HB100" s="103"/>
      <c r="HC100" s="103"/>
      <c r="HD100" s="103"/>
      <c r="HE100" s="103"/>
      <c r="HF100" s="103"/>
      <c r="HG100" s="103"/>
      <c r="HH100" s="103"/>
      <c r="HI100" s="103"/>
      <c r="HJ100" s="103"/>
      <c r="HK100" s="103"/>
      <c r="HL100" s="103"/>
      <c r="HM100" s="103"/>
      <c r="HN100" s="103"/>
      <c r="HO100" s="103"/>
      <c r="HP100" s="103"/>
      <c r="HQ100" s="103"/>
      <c r="HR100" s="103"/>
      <c r="HS100" s="103"/>
      <c r="HT100" s="103"/>
      <c r="HU100" s="103"/>
      <c r="HV100" s="103"/>
      <c r="HW100" s="103"/>
      <c r="HX100" s="103"/>
      <c r="HY100" s="103"/>
      <c r="HZ100" s="103"/>
      <c r="IA100" s="103"/>
      <c r="IB100" s="103"/>
      <c r="IC100" s="103"/>
      <c r="ID100" s="103"/>
      <c r="IE100" s="103"/>
      <c r="IF100" s="103"/>
      <c r="IG100" s="103"/>
      <c r="IH100" s="103"/>
      <c r="II100" s="103"/>
      <c r="IJ100" s="103"/>
      <c r="IK100" s="103"/>
      <c r="IL100" s="103"/>
      <c r="IM100" s="103"/>
      <c r="IN100" s="103"/>
      <c r="IO100" s="103"/>
      <c r="IP100" s="103"/>
      <c r="IQ100" s="103"/>
      <c r="IR100" s="103"/>
      <c r="IS100" s="103"/>
      <c r="IT100" s="103"/>
      <c r="IU100" s="103"/>
      <c r="IV100" s="103"/>
      <c r="IW100" s="103"/>
      <c r="IX100" s="103"/>
      <c r="IY100" s="103"/>
      <c r="IZ100" s="103"/>
      <c r="JA100" s="103"/>
      <c r="JB100" s="103"/>
      <c r="JC100" s="103"/>
      <c r="JD100" s="103"/>
      <c r="JE100" s="103"/>
      <c r="JF100" s="103"/>
      <c r="JG100" s="103"/>
      <c r="JH100" s="103"/>
      <c r="JI100" s="103"/>
      <c r="JJ100" s="103"/>
      <c r="JK100" s="103"/>
      <c r="JL100" s="103"/>
      <c r="JM100" s="103"/>
      <c r="JN100" s="103"/>
      <c r="JO100" s="103"/>
      <c r="JP100" s="103"/>
      <c r="JQ100" s="103"/>
      <c r="JR100" s="103"/>
      <c r="JS100" s="103"/>
      <c r="JT100" s="103"/>
      <c r="JU100" s="103"/>
      <c r="JV100" s="103"/>
      <c r="JW100" s="103"/>
      <c r="JX100" s="103"/>
      <c r="JY100" s="103"/>
      <c r="JZ100" s="103"/>
      <c r="KA100" s="103"/>
      <c r="KB100" s="103"/>
      <c r="KC100" s="103"/>
      <c r="KD100" s="103"/>
      <c r="KE100" s="103"/>
      <c r="KF100" s="103"/>
      <c r="KG100" s="103"/>
      <c r="KH100" s="103"/>
      <c r="KI100" s="103"/>
      <c r="KJ100" s="103"/>
      <c r="KK100" s="103"/>
      <c r="KL100" s="103"/>
      <c r="KM100" s="103"/>
      <c r="KN100" s="103"/>
      <c r="KO100" s="103"/>
      <c r="KP100" s="103"/>
      <c r="KQ100" s="103"/>
      <c r="KR100" s="103"/>
      <c r="KS100" s="103"/>
      <c r="KT100" s="103"/>
      <c r="KU100" s="103"/>
      <c r="KV100" s="103"/>
      <c r="KW100" s="103"/>
      <c r="KX100" s="103"/>
      <c r="KY100" s="103"/>
      <c r="KZ100" s="103"/>
      <c r="LA100" s="103"/>
      <c r="LB100" s="103"/>
      <c r="LC100" s="103"/>
      <c r="LD100" s="103"/>
      <c r="LE100" s="103"/>
      <c r="LF100" s="103"/>
      <c r="LG100" s="103"/>
      <c r="LH100" s="103"/>
      <c r="LI100" s="103"/>
      <c r="LJ100" s="103"/>
      <c r="LK100" s="103"/>
      <c r="LL100" s="103"/>
      <c r="LM100" s="103"/>
      <c r="LN100" s="103"/>
      <c r="LO100" s="103"/>
      <c r="LP100" s="103"/>
      <c r="LQ100" s="103"/>
      <c r="LR100" s="103"/>
      <c r="LS100" s="103"/>
      <c r="LT100" s="103"/>
      <c r="LU100" s="103"/>
      <c r="LV100" s="103"/>
      <c r="LW100" s="103"/>
      <c r="LX100" s="103"/>
      <c r="LY100" s="103"/>
      <c r="LZ100" s="103"/>
      <c r="MA100" s="103"/>
      <c r="MB100" s="103"/>
      <c r="MC100" s="103"/>
      <c r="MD100" s="103"/>
      <c r="ME100" s="103"/>
      <c r="MF100" s="103"/>
      <c r="MG100" s="103"/>
      <c r="MH100" s="103"/>
      <c r="MI100" s="103"/>
      <c r="MJ100" s="103"/>
      <c r="MK100" s="103"/>
      <c r="ML100" s="103"/>
      <c r="MM100" s="103"/>
      <c r="MN100" s="103"/>
      <c r="MO100" s="103"/>
      <c r="MP100" s="103"/>
      <c r="MQ100" s="103"/>
      <c r="MR100" s="103"/>
      <c r="MS100" s="103"/>
      <c r="MT100" s="103"/>
      <c r="MU100" s="103"/>
      <c r="MV100" s="103"/>
      <c r="MW100" s="103"/>
      <c r="MX100" s="103"/>
      <c r="MY100" s="103"/>
      <c r="MZ100" s="103"/>
      <c r="NA100" s="103"/>
      <c r="NB100" s="103"/>
      <c r="NC100" s="103"/>
      <c r="ND100" s="103"/>
      <c r="NE100" s="103"/>
      <c r="NF100" s="103"/>
      <c r="NG100" s="103"/>
      <c r="NH100" s="103"/>
      <c r="NI100" s="103"/>
      <c r="NJ100" s="103"/>
      <c r="NK100" s="103"/>
      <c r="NL100" s="103"/>
      <c r="NM100" s="103"/>
      <c r="NN100" s="103"/>
      <c r="NO100" s="103"/>
      <c r="NP100" s="103"/>
      <c r="NQ100" s="103"/>
      <c r="NR100" s="103"/>
      <c r="NS100" s="103"/>
      <c r="NT100" s="103"/>
      <c r="NU100" s="103"/>
      <c r="NV100" s="103"/>
      <c r="NW100" s="103"/>
      <c r="NX100" s="103"/>
      <c r="NY100" s="103"/>
      <c r="NZ100" s="103"/>
      <c r="OA100" s="103"/>
      <c r="OB100" s="103"/>
      <c r="OC100" s="103"/>
      <c r="OD100" s="103"/>
      <c r="OE100" s="103"/>
      <c r="OF100" s="103"/>
      <c r="OG100" s="103"/>
      <c r="OH100" s="103"/>
      <c r="OI100" s="103"/>
      <c r="OJ100" s="103"/>
      <c r="OK100" s="103"/>
      <c r="OL100" s="103"/>
      <c r="OM100" s="103"/>
      <c r="ON100" s="103"/>
      <c r="OO100" s="103"/>
      <c r="OP100" s="103"/>
      <c r="OQ100" s="103"/>
      <c r="OR100" s="103"/>
      <c r="OS100" s="103"/>
      <c r="OT100" s="103"/>
      <c r="OU100" s="103"/>
      <c r="OV100" s="103"/>
      <c r="OW100" s="103"/>
      <c r="OX100" s="103"/>
      <c r="OY100" s="103"/>
      <c r="OZ100" s="103"/>
      <c r="PA100" s="103"/>
      <c r="PB100" s="103"/>
      <c r="PC100" s="103"/>
      <c r="PD100" s="103"/>
      <c r="PE100" s="103"/>
      <c r="PF100" s="103"/>
      <c r="PG100" s="103"/>
      <c r="PH100" s="103"/>
      <c r="PI100" s="103"/>
      <c r="PJ100" s="103"/>
      <c r="PK100" s="103"/>
      <c r="PL100" s="103"/>
      <c r="PM100" s="103"/>
      <c r="PN100" s="103"/>
      <c r="PO100" s="103"/>
      <c r="PP100" s="103"/>
      <c r="PQ100" s="103"/>
      <c r="PR100" s="103"/>
      <c r="PS100" s="103"/>
      <c r="PT100" s="103"/>
      <c r="PU100" s="103"/>
      <c r="PV100" s="103"/>
      <c r="PW100" s="103"/>
      <c r="PX100" s="103"/>
      <c r="PY100" s="103"/>
      <c r="PZ100" s="103"/>
      <c r="QA100" s="103"/>
      <c r="QB100" s="103"/>
      <c r="QC100" s="103"/>
      <c r="QD100" s="103"/>
      <c r="QE100" s="103"/>
      <c r="QF100" s="103"/>
      <c r="QG100" s="103"/>
      <c r="QH100" s="103"/>
      <c r="QI100" s="103"/>
      <c r="QJ100" s="103"/>
      <c r="QK100" s="103"/>
      <c r="QL100" s="103"/>
      <c r="QM100" s="103"/>
      <c r="QN100" s="103"/>
      <c r="QO100" s="103"/>
      <c r="QP100" s="103"/>
      <c r="QQ100" s="103"/>
      <c r="QR100" s="103"/>
      <c r="QS100" s="103"/>
      <c r="QT100" s="103"/>
      <c r="QU100" s="103"/>
      <c r="QV100" s="103"/>
      <c r="QW100" s="103"/>
      <c r="QX100" s="103"/>
      <c r="QY100" s="103"/>
      <c r="QZ100" s="103"/>
      <c r="RA100" s="103"/>
      <c r="RB100" s="103"/>
      <c r="RC100" s="103"/>
      <c r="RD100" s="103"/>
      <c r="RE100" s="103"/>
      <c r="RF100" s="103"/>
      <c r="RG100" s="103"/>
      <c r="RH100" s="103"/>
      <c r="RI100" s="103"/>
      <c r="RJ100" s="103"/>
      <c r="RK100" s="103"/>
      <c r="RL100" s="103"/>
      <c r="RM100" s="103"/>
      <c r="RN100" s="103"/>
      <c r="RO100" s="103"/>
      <c r="RP100" s="103"/>
      <c r="RQ100" s="103"/>
      <c r="RR100" s="103"/>
      <c r="RS100" s="103"/>
      <c r="RT100" s="103"/>
      <c r="RU100" s="103"/>
      <c r="RV100" s="103"/>
      <c r="RW100" s="103"/>
      <c r="RX100" s="103"/>
      <c r="RY100" s="103"/>
      <c r="RZ100" s="103"/>
      <c r="SA100" s="103"/>
      <c r="SB100" s="103"/>
      <c r="SC100" s="103"/>
      <c r="SD100" s="103"/>
      <c r="SE100" s="103"/>
      <c r="SF100" s="103"/>
      <c r="SG100" s="103"/>
      <c r="SH100" s="103"/>
      <c r="SI100" s="103"/>
      <c r="SJ100" s="103"/>
      <c r="SK100" s="103"/>
      <c r="SL100" s="103"/>
      <c r="SM100" s="103"/>
      <c r="SN100" s="103"/>
      <c r="SO100" s="103"/>
      <c r="SP100" s="103"/>
      <c r="SQ100" s="103"/>
      <c r="SR100" s="103"/>
      <c r="SS100" s="103"/>
      <c r="ST100" s="103"/>
      <c r="SU100" s="103"/>
      <c r="SV100" s="103"/>
      <c r="SW100" s="103"/>
      <c r="SX100" s="103"/>
      <c r="SY100" s="103"/>
      <c r="SZ100" s="103"/>
      <c r="TA100" s="103"/>
      <c r="TB100" s="103"/>
      <c r="TC100" s="103"/>
      <c r="TD100" s="103"/>
      <c r="TE100" s="103"/>
      <c r="TF100" s="103"/>
      <c r="TG100" s="103"/>
      <c r="TH100" s="103"/>
      <c r="TI100" s="103"/>
      <c r="TJ100" s="103"/>
      <c r="TK100" s="103"/>
      <c r="TL100" s="103"/>
      <c r="TM100" s="103"/>
      <c r="TN100" s="103"/>
      <c r="TO100" s="103"/>
      <c r="TP100" s="103"/>
      <c r="TQ100" s="103"/>
      <c r="TR100" s="103"/>
      <c r="TS100" s="103"/>
      <c r="TT100" s="103"/>
      <c r="TU100" s="103"/>
      <c r="TV100" s="103"/>
      <c r="TW100" s="103"/>
      <c r="TX100" s="103"/>
      <c r="TY100" s="103"/>
      <c r="TZ100" s="103"/>
      <c r="UA100" s="103"/>
      <c r="UB100" s="103"/>
      <c r="UC100" s="103"/>
      <c r="UD100" s="103"/>
      <c r="UE100" s="103"/>
      <c r="UF100" s="103"/>
      <c r="UG100" s="103"/>
      <c r="UH100" s="103"/>
      <c r="UI100" s="103"/>
      <c r="UJ100" s="103"/>
      <c r="UK100" s="103"/>
      <c r="UL100" s="103"/>
      <c r="UM100" s="103"/>
      <c r="UN100" s="103"/>
      <c r="UO100" s="103"/>
      <c r="UP100" s="103"/>
      <c r="UQ100" s="103"/>
      <c r="UR100" s="103"/>
      <c r="US100" s="103"/>
      <c r="UT100" s="103"/>
      <c r="UU100" s="103"/>
      <c r="UV100" s="103"/>
      <c r="UW100" s="103"/>
      <c r="UX100" s="103"/>
      <c r="UY100" s="103"/>
      <c r="UZ100" s="103"/>
      <c r="VA100" s="103"/>
      <c r="VB100" s="103"/>
      <c r="VC100" s="103"/>
      <c r="VD100" s="103"/>
      <c r="VE100" s="103"/>
      <c r="VF100" s="103"/>
      <c r="VG100" s="103"/>
      <c r="VH100" s="103"/>
      <c r="VI100" s="103"/>
      <c r="VJ100" s="103"/>
      <c r="VK100" s="103"/>
      <c r="VL100" s="103"/>
      <c r="VM100" s="103"/>
      <c r="VN100" s="103"/>
      <c r="VO100" s="103"/>
      <c r="VP100" s="103"/>
      <c r="VQ100" s="103"/>
      <c r="VR100" s="103"/>
      <c r="VS100" s="103"/>
      <c r="VT100" s="103"/>
      <c r="VU100" s="103"/>
      <c r="VV100" s="103"/>
      <c r="VW100" s="103"/>
      <c r="VX100" s="103"/>
      <c r="VY100" s="103"/>
      <c r="VZ100" s="103"/>
      <c r="WA100" s="103"/>
      <c r="WB100" s="103"/>
      <c r="WC100" s="103"/>
      <c r="WD100" s="103"/>
      <c r="WE100" s="103"/>
      <c r="WF100" s="103"/>
      <c r="WG100" s="103"/>
      <c r="WH100" s="103"/>
      <c r="WI100" s="103"/>
      <c r="WJ100" s="103"/>
      <c r="WK100" s="103"/>
      <c r="WL100" s="103"/>
      <c r="WM100" s="103"/>
      <c r="WN100" s="103"/>
      <c r="WO100" s="103"/>
      <c r="WP100" s="103"/>
      <c r="WQ100" s="103"/>
      <c r="WR100" s="103"/>
      <c r="WS100" s="103"/>
      <c r="WT100" s="103"/>
      <c r="WU100" s="103"/>
      <c r="WV100" s="103"/>
      <c r="WW100" s="103"/>
      <c r="WX100" s="103"/>
      <c r="WY100" s="103"/>
      <c r="WZ100" s="103"/>
      <c r="XA100" s="103"/>
      <c r="XB100" s="103"/>
      <c r="XC100" s="103"/>
      <c r="XD100" s="103"/>
      <c r="XE100" s="103"/>
      <c r="XF100" s="103"/>
      <c r="XG100" s="103"/>
      <c r="XH100" s="103"/>
      <c r="XI100" s="103"/>
      <c r="XJ100" s="103"/>
      <c r="XK100" s="103"/>
      <c r="XL100" s="103"/>
      <c r="XM100" s="103"/>
      <c r="XN100" s="103"/>
      <c r="XO100" s="103"/>
      <c r="XP100" s="103"/>
      <c r="XQ100" s="103"/>
      <c r="XR100" s="103"/>
      <c r="XS100" s="103"/>
      <c r="XT100" s="103"/>
      <c r="XU100" s="103"/>
      <c r="XV100" s="103"/>
      <c r="XW100" s="103"/>
      <c r="XX100" s="103"/>
      <c r="XY100" s="103"/>
      <c r="XZ100" s="103"/>
      <c r="YA100" s="103"/>
      <c r="YB100" s="103"/>
      <c r="YC100" s="103"/>
      <c r="YD100" s="103"/>
      <c r="YE100" s="103"/>
      <c r="YF100" s="103"/>
      <c r="YG100" s="103"/>
      <c r="YH100" s="103"/>
      <c r="YI100" s="103"/>
      <c r="YJ100" s="103"/>
      <c r="YK100" s="103"/>
      <c r="YL100" s="103"/>
      <c r="YM100" s="103"/>
      <c r="YN100" s="103"/>
      <c r="YO100" s="103"/>
      <c r="YP100" s="103"/>
      <c r="YQ100" s="103"/>
      <c r="YR100" s="103"/>
      <c r="YS100" s="103"/>
      <c r="YT100" s="103"/>
      <c r="YU100" s="103"/>
      <c r="YV100" s="103"/>
      <c r="YW100" s="103"/>
      <c r="YX100" s="103"/>
      <c r="YY100" s="103"/>
      <c r="YZ100" s="103"/>
      <c r="ZA100" s="103"/>
      <c r="ZB100" s="103"/>
      <c r="ZC100" s="103"/>
      <c r="ZD100" s="103"/>
      <c r="ZE100" s="103"/>
      <c r="ZF100" s="103"/>
      <c r="ZG100" s="103"/>
      <c r="ZH100" s="103"/>
      <c r="ZI100" s="103"/>
      <c r="ZJ100" s="103"/>
      <c r="ZK100" s="103"/>
      <c r="ZL100" s="103"/>
      <c r="ZM100" s="103"/>
      <c r="ZN100" s="103"/>
      <c r="ZO100" s="103"/>
      <c r="ZP100" s="103"/>
      <c r="ZQ100" s="103"/>
      <c r="ZR100" s="103"/>
      <c r="ZS100" s="103"/>
      <c r="ZT100" s="103"/>
      <c r="ZU100" s="103"/>
      <c r="ZV100" s="103"/>
      <c r="ZW100" s="103"/>
      <c r="ZX100" s="103"/>
      <c r="ZY100" s="103"/>
      <c r="ZZ100" s="103"/>
      <c r="AAA100" s="103"/>
      <c r="AAB100" s="103"/>
      <c r="AAC100" s="103"/>
      <c r="AAD100" s="103"/>
      <c r="AAE100" s="103"/>
      <c r="AAF100" s="103"/>
      <c r="AAG100" s="103"/>
      <c r="AAH100" s="103"/>
      <c r="AAI100" s="103"/>
      <c r="AAJ100" s="103"/>
      <c r="AAK100" s="103"/>
      <c r="AAL100" s="103"/>
      <c r="AAM100" s="103"/>
      <c r="AAN100" s="103"/>
      <c r="AAO100" s="103"/>
      <c r="AAP100" s="103"/>
      <c r="AAQ100" s="103"/>
      <c r="AAR100" s="103"/>
      <c r="AAS100" s="103"/>
      <c r="AAT100" s="103"/>
      <c r="AAU100" s="103"/>
      <c r="AAV100" s="103"/>
      <c r="AAW100" s="103"/>
      <c r="AAX100" s="103"/>
      <c r="AAY100" s="103"/>
      <c r="AAZ100" s="103"/>
      <c r="ABA100" s="103"/>
      <c r="ABB100" s="103"/>
      <c r="ABC100" s="103"/>
      <c r="ABD100" s="103"/>
      <c r="ABE100" s="103"/>
      <c r="ABF100" s="103"/>
      <c r="ABG100" s="103"/>
      <c r="ABH100" s="103"/>
      <c r="ABI100" s="103"/>
      <c r="ABJ100" s="103"/>
      <c r="ABK100" s="103"/>
      <c r="ABL100" s="103"/>
      <c r="ABM100" s="103"/>
      <c r="ABN100" s="103"/>
      <c r="ABO100" s="103"/>
      <c r="ABP100" s="103"/>
      <c r="ABQ100" s="103"/>
      <c r="ABR100" s="103"/>
      <c r="ABS100" s="103"/>
      <c r="ABT100" s="103"/>
      <c r="ABU100" s="103"/>
      <c r="ABV100" s="103"/>
      <c r="ABW100" s="103"/>
      <c r="ABX100" s="103"/>
      <c r="ABY100" s="103"/>
      <c r="ABZ100" s="103"/>
      <c r="ACA100" s="103"/>
      <c r="ACB100" s="103"/>
      <c r="ACC100" s="103"/>
      <c r="ACD100" s="103"/>
      <c r="ACE100" s="103"/>
      <c r="ACF100" s="103"/>
      <c r="ACG100" s="103"/>
      <c r="ACH100" s="103"/>
      <c r="ACI100" s="103"/>
      <c r="ACJ100" s="103"/>
      <c r="ACK100" s="103"/>
      <c r="ACL100" s="103"/>
      <c r="ACM100" s="103"/>
      <c r="ACN100" s="103"/>
      <c r="ACO100" s="103"/>
      <c r="ACP100" s="103"/>
      <c r="ACQ100" s="103"/>
      <c r="ACR100" s="103"/>
      <c r="ACS100" s="103"/>
      <c r="ACT100" s="103"/>
      <c r="ACU100" s="103"/>
      <c r="ACV100" s="103"/>
      <c r="ACW100" s="103"/>
      <c r="ACX100" s="103"/>
      <c r="ACY100" s="103"/>
      <c r="ACZ100" s="103"/>
      <c r="ADA100" s="103"/>
      <c r="ADB100" s="103"/>
      <c r="ADC100" s="103"/>
      <c r="ADD100" s="103"/>
      <c r="ADE100" s="103"/>
      <c r="ADF100" s="103"/>
      <c r="ADG100" s="103"/>
      <c r="ADH100" s="103"/>
      <c r="ADI100" s="103"/>
      <c r="ADJ100" s="103"/>
      <c r="ADK100" s="103"/>
      <c r="ADL100" s="103"/>
      <c r="ADM100" s="103"/>
      <c r="ADN100" s="103"/>
      <c r="ADO100" s="103"/>
      <c r="ADP100" s="103"/>
      <c r="ADQ100" s="103"/>
      <c r="ADR100" s="103"/>
      <c r="ADS100" s="103"/>
      <c r="ADT100" s="103"/>
      <c r="ADU100" s="103"/>
      <c r="ADV100" s="103"/>
      <c r="ADW100" s="103"/>
      <c r="ADX100" s="103"/>
      <c r="ADY100" s="103"/>
      <c r="ADZ100" s="103"/>
      <c r="AEA100" s="103"/>
      <c r="AEB100" s="103"/>
      <c r="AEC100" s="103"/>
      <c r="AED100" s="103"/>
      <c r="AEE100" s="103"/>
      <c r="AEF100" s="103"/>
      <c r="AEG100" s="103"/>
      <c r="AEH100" s="103"/>
      <c r="AEI100" s="103"/>
      <c r="AEJ100" s="103"/>
      <c r="AEK100" s="103"/>
      <c r="AEL100" s="103"/>
      <c r="AEM100" s="103"/>
      <c r="AEN100" s="103"/>
      <c r="AEO100" s="103"/>
      <c r="AEP100" s="103"/>
      <c r="AEQ100" s="103"/>
      <c r="AER100" s="103"/>
      <c r="AES100" s="103"/>
      <c r="AET100" s="103"/>
      <c r="AEU100" s="103"/>
      <c r="AEV100" s="103"/>
      <c r="AEW100" s="103"/>
      <c r="AEX100" s="103"/>
      <c r="AEY100" s="103"/>
      <c r="AEZ100" s="103"/>
      <c r="AFA100" s="103"/>
      <c r="AFB100" s="103"/>
      <c r="AFC100" s="103"/>
      <c r="AFD100" s="103"/>
      <c r="AFE100" s="103"/>
      <c r="AFF100" s="103"/>
      <c r="AFG100" s="103"/>
      <c r="AFH100" s="103"/>
      <c r="AFI100" s="103"/>
      <c r="AFJ100" s="103"/>
      <c r="AFK100" s="103"/>
      <c r="AFL100" s="103"/>
      <c r="AFM100" s="103"/>
      <c r="AFN100" s="103"/>
      <c r="AFO100" s="103"/>
      <c r="AFP100" s="103"/>
      <c r="AFQ100" s="103"/>
      <c r="AFR100" s="103"/>
      <c r="AFS100" s="103"/>
      <c r="AFT100" s="103"/>
      <c r="AFU100" s="103"/>
      <c r="AFV100" s="103"/>
      <c r="AFW100" s="103"/>
      <c r="AFX100" s="103"/>
      <c r="AFY100" s="103"/>
      <c r="AFZ100" s="103"/>
      <c r="AGA100" s="103"/>
      <c r="AGB100" s="103"/>
      <c r="AGC100" s="103"/>
      <c r="AGD100" s="103"/>
      <c r="AGE100" s="103"/>
      <c r="AGF100" s="103"/>
      <c r="AGG100" s="103"/>
      <c r="AGH100" s="103"/>
      <c r="AGI100" s="103"/>
      <c r="AGJ100" s="103"/>
      <c r="AGK100" s="103"/>
      <c r="AGL100" s="103"/>
      <c r="AGM100" s="103"/>
      <c r="AGN100" s="103"/>
      <c r="AGO100" s="103"/>
      <c r="AGP100" s="103"/>
      <c r="AGQ100" s="103"/>
      <c r="AGR100" s="103"/>
      <c r="AGS100" s="103"/>
      <c r="AGT100" s="103"/>
      <c r="AGU100" s="103"/>
      <c r="AGV100" s="103"/>
      <c r="AGW100" s="103"/>
      <c r="AGX100" s="103"/>
      <c r="AGY100" s="103"/>
      <c r="AGZ100" s="103"/>
      <c r="AHA100" s="103"/>
      <c r="AHB100" s="103"/>
      <c r="AHC100" s="103"/>
      <c r="AHD100" s="103"/>
      <c r="AHE100" s="103"/>
      <c r="AHF100" s="103"/>
      <c r="AHG100" s="103"/>
      <c r="AHH100" s="103"/>
      <c r="AHI100" s="103"/>
      <c r="AHJ100" s="103"/>
      <c r="AHK100" s="103"/>
      <c r="AHL100" s="103"/>
      <c r="AHM100" s="103"/>
      <c r="AHN100" s="103"/>
      <c r="AHO100" s="103"/>
      <c r="AHP100" s="103"/>
      <c r="AHQ100" s="103"/>
      <c r="AHR100" s="103"/>
      <c r="AHS100" s="103"/>
      <c r="AHT100" s="103"/>
      <c r="AHU100" s="103"/>
      <c r="AHV100" s="103"/>
      <c r="AHW100" s="103"/>
      <c r="AHX100" s="103"/>
      <c r="AHY100" s="103"/>
      <c r="AHZ100" s="103"/>
      <c r="AIA100" s="103"/>
      <c r="AIB100" s="103"/>
      <c r="AIC100" s="103"/>
      <c r="AID100" s="103"/>
      <c r="AIE100" s="103"/>
      <c r="AIF100" s="103"/>
      <c r="AIG100" s="103"/>
      <c r="AIH100" s="103"/>
      <c r="AII100" s="103"/>
      <c r="AIJ100" s="103"/>
      <c r="AIK100" s="103"/>
      <c r="AIL100" s="103"/>
      <c r="AIM100" s="103"/>
      <c r="AIN100" s="103"/>
      <c r="AIO100" s="103"/>
      <c r="AIP100" s="103"/>
      <c r="AIQ100" s="103"/>
      <c r="AIR100" s="103"/>
      <c r="AIS100" s="103"/>
      <c r="AIT100" s="103"/>
      <c r="AIU100" s="103"/>
      <c r="AIV100" s="103"/>
      <c r="AIW100" s="103"/>
      <c r="AIX100" s="103"/>
      <c r="AIY100" s="103"/>
      <c r="AIZ100" s="103"/>
      <c r="AJA100" s="103"/>
      <c r="AJB100" s="103"/>
      <c r="AJC100" s="103"/>
      <c r="AJD100" s="103"/>
      <c r="AJE100" s="103"/>
      <c r="AJF100" s="103"/>
      <c r="AJG100" s="103"/>
      <c r="AJH100" s="103"/>
      <c r="AJI100" s="103"/>
      <c r="AJJ100" s="103"/>
      <c r="AJK100" s="103"/>
      <c r="AJL100" s="103"/>
      <c r="AJM100" s="103"/>
      <c r="AJN100" s="103"/>
      <c r="AJO100" s="103"/>
      <c r="AJP100" s="103"/>
      <c r="AJQ100" s="103"/>
      <c r="AJR100" s="103"/>
      <c r="AJS100" s="103"/>
      <c r="AJT100" s="103"/>
      <c r="AJU100" s="103"/>
      <c r="AJV100" s="103"/>
      <c r="AJW100" s="103"/>
      <c r="AJX100" s="103"/>
      <c r="AJY100" s="103"/>
      <c r="AJZ100" s="103"/>
      <c r="AKA100" s="103"/>
      <c r="AKB100" s="103"/>
      <c r="AKC100" s="103"/>
      <c r="AKD100" s="103"/>
      <c r="AKE100" s="103"/>
      <c r="AKF100" s="103"/>
      <c r="AKG100" s="103"/>
      <c r="AKH100" s="103"/>
      <c r="AKI100" s="103"/>
      <c r="AKJ100" s="103"/>
      <c r="AKK100" s="103"/>
      <c r="AKL100" s="103"/>
      <c r="AKM100" s="103"/>
      <c r="AKN100" s="103"/>
      <c r="AKO100" s="103"/>
      <c r="AKP100" s="103"/>
      <c r="AKQ100" s="103"/>
      <c r="AKR100" s="103"/>
      <c r="AKS100" s="103"/>
      <c r="AKT100" s="103"/>
      <c r="AKU100" s="103"/>
      <c r="AKV100" s="103"/>
      <c r="AKW100" s="103"/>
      <c r="AKX100" s="103"/>
      <c r="AKY100" s="103"/>
      <c r="AKZ100" s="103"/>
      <c r="ALA100" s="103"/>
      <c r="ALB100" s="103"/>
      <c r="ALC100" s="103"/>
      <c r="ALD100" s="103"/>
      <c r="ALE100" s="103"/>
      <c r="ALF100" s="103"/>
      <c r="ALG100" s="103"/>
      <c r="ALH100" s="103"/>
      <c r="ALI100" s="103"/>
      <c r="ALJ100" s="103"/>
      <c r="ALK100" s="103"/>
      <c r="ALL100" s="103"/>
      <c r="ALM100" s="103"/>
      <c r="ALN100" s="103"/>
      <c r="ALO100" s="103"/>
      <c r="ALP100" s="103"/>
      <c r="ALQ100" s="103"/>
      <c r="ALR100" s="103"/>
      <c r="ALS100" s="103"/>
      <c r="ALT100" s="103"/>
      <c r="ALU100" s="103"/>
      <c r="ALV100" s="103"/>
      <c r="ALW100" s="103"/>
      <c r="ALX100" s="103"/>
      <c r="ALY100" s="103"/>
      <c r="ALZ100" s="103"/>
      <c r="AMA100" s="103"/>
      <c r="AMB100" s="103"/>
      <c r="AMC100" s="103"/>
      <c r="AMD100" s="103"/>
      <c r="AME100" s="103"/>
      <c r="AMF100" s="103"/>
      <c r="AMG100" s="103"/>
      <c r="AMH100" s="103"/>
      <c r="AMI100" s="103"/>
      <c r="AMJ100" s="103"/>
      <c r="AMK100" s="103"/>
      <c r="AML100" s="103"/>
      <c r="AMM100" s="103"/>
      <c r="AMN100" s="103"/>
      <c r="AMO100" s="103"/>
      <c r="AMP100" s="103"/>
      <c r="AMQ100" s="103"/>
      <c r="AMR100" s="103"/>
      <c r="AMS100" s="103"/>
      <c r="AMT100" s="103"/>
      <c r="AMU100" s="103"/>
      <c r="AMV100" s="103"/>
      <c r="AMW100" s="103"/>
      <c r="AMX100" s="103"/>
      <c r="AMY100" s="103"/>
      <c r="AMZ100" s="103"/>
      <c r="ANA100" s="103"/>
      <c r="ANB100" s="103"/>
      <c r="ANC100" s="103"/>
      <c r="AND100" s="103"/>
      <c r="ANE100" s="103"/>
      <c r="ANF100" s="103"/>
      <c r="ANG100" s="103"/>
      <c r="ANH100" s="103"/>
      <c r="ANI100" s="103"/>
      <c r="ANJ100" s="103"/>
      <c r="ANK100" s="103"/>
      <c r="ANL100" s="103"/>
      <c r="ANM100" s="103"/>
      <c r="ANN100" s="103"/>
      <c r="ANO100" s="103"/>
      <c r="ANP100" s="103"/>
      <c r="ANQ100" s="103"/>
      <c r="ANR100" s="103"/>
      <c r="ANS100" s="103"/>
      <c r="ANT100" s="103"/>
      <c r="ANU100" s="103"/>
      <c r="ANV100" s="103"/>
      <c r="ANW100" s="103"/>
      <c r="ANX100" s="103"/>
      <c r="ANY100" s="103"/>
      <c r="ANZ100" s="103"/>
      <c r="AOA100" s="103"/>
      <c r="AOB100" s="103"/>
      <c r="AOC100" s="103"/>
      <c r="AOD100" s="103"/>
      <c r="AOE100" s="103"/>
      <c r="AOF100" s="103"/>
      <c r="AOG100" s="103"/>
      <c r="AOH100" s="103"/>
      <c r="AOI100" s="103"/>
      <c r="AOJ100" s="103"/>
      <c r="AOK100" s="103"/>
      <c r="AOL100" s="103"/>
      <c r="AOM100" s="103"/>
      <c r="AON100" s="103"/>
      <c r="AOO100" s="103"/>
      <c r="AOP100" s="103"/>
      <c r="AOQ100" s="103"/>
      <c r="AOR100" s="103"/>
      <c r="AOS100" s="103"/>
      <c r="AOT100" s="103"/>
      <c r="AOU100" s="103"/>
      <c r="AOV100" s="103"/>
      <c r="AOW100" s="103"/>
      <c r="AOX100" s="103"/>
      <c r="AOY100" s="103"/>
      <c r="AOZ100" s="103"/>
      <c r="APA100" s="103"/>
      <c r="APB100" s="103"/>
      <c r="APC100" s="103"/>
      <c r="APD100" s="103"/>
      <c r="APE100" s="103"/>
      <c r="APF100" s="103"/>
      <c r="APG100" s="103"/>
      <c r="APH100" s="103"/>
      <c r="API100" s="103"/>
      <c r="APJ100" s="103"/>
      <c r="APK100" s="103"/>
      <c r="APL100" s="103"/>
      <c r="APM100" s="103"/>
      <c r="APN100" s="103"/>
      <c r="APO100" s="103"/>
      <c r="APP100" s="103"/>
      <c r="APQ100" s="103"/>
      <c r="APR100" s="103"/>
      <c r="APS100" s="103"/>
      <c r="APT100" s="103"/>
      <c r="APU100" s="103"/>
      <c r="APV100" s="103"/>
      <c r="APW100" s="103"/>
      <c r="APX100" s="103"/>
      <c r="APY100" s="103"/>
      <c r="APZ100" s="103"/>
      <c r="AQA100" s="103"/>
      <c r="AQB100" s="103"/>
      <c r="AQC100" s="103"/>
      <c r="AQD100" s="103"/>
      <c r="AQE100" s="103"/>
      <c r="AQF100" s="103"/>
      <c r="AQG100" s="103"/>
      <c r="AQH100" s="103"/>
      <c r="AQI100" s="103"/>
      <c r="AQJ100" s="103"/>
      <c r="AQK100" s="103"/>
      <c r="AQL100" s="103"/>
      <c r="AQM100" s="103"/>
      <c r="AQN100" s="103"/>
      <c r="AQO100" s="103"/>
      <c r="AQP100" s="103"/>
      <c r="AQQ100" s="103"/>
      <c r="AQR100" s="103"/>
      <c r="AQS100" s="103"/>
      <c r="AQT100" s="103"/>
      <c r="AQU100" s="103"/>
      <c r="AQV100" s="103"/>
      <c r="AQW100" s="103"/>
      <c r="AQX100" s="103"/>
      <c r="AQY100" s="103"/>
      <c r="AQZ100" s="103"/>
      <c r="ARA100" s="103"/>
      <c r="ARB100" s="103"/>
      <c r="ARC100" s="103"/>
      <c r="ARD100" s="103"/>
      <c r="ARE100" s="103"/>
      <c r="ARF100" s="103"/>
      <c r="ARG100" s="103"/>
      <c r="ARH100" s="103"/>
      <c r="ARI100" s="103"/>
      <c r="ARJ100" s="103"/>
      <c r="ARK100" s="103"/>
      <c r="ARL100" s="103"/>
      <c r="ARM100" s="103"/>
      <c r="ARN100" s="103"/>
      <c r="ARO100" s="103"/>
      <c r="ARP100" s="103"/>
      <c r="ARQ100" s="103"/>
      <c r="ARR100" s="103"/>
      <c r="ARS100" s="103"/>
      <c r="ART100" s="103"/>
      <c r="ARU100" s="103"/>
      <c r="ARV100" s="103"/>
      <c r="ARW100" s="103"/>
      <c r="ARX100" s="103"/>
      <c r="ARY100" s="103"/>
      <c r="ARZ100" s="103"/>
      <c r="ASA100" s="103"/>
      <c r="ASB100" s="103"/>
      <c r="ASC100" s="103"/>
      <c r="ASD100" s="103"/>
      <c r="ASE100" s="103"/>
      <c r="ASF100" s="103"/>
      <c r="ASG100" s="103"/>
      <c r="ASH100" s="103"/>
      <c r="ASI100" s="103"/>
      <c r="ASJ100" s="103"/>
      <c r="ASK100" s="103"/>
      <c r="ASL100" s="103"/>
      <c r="ASM100" s="103"/>
      <c r="ASN100" s="103"/>
      <c r="ASO100" s="103"/>
      <c r="ASP100" s="103"/>
      <c r="ASQ100" s="103"/>
      <c r="ASR100" s="103"/>
      <c r="ASS100" s="103"/>
      <c r="AST100" s="103"/>
      <c r="ASU100" s="103"/>
      <c r="ASV100" s="103"/>
      <c r="ASW100" s="103"/>
      <c r="ASX100" s="103"/>
      <c r="ASY100" s="103"/>
      <c r="ASZ100" s="103"/>
      <c r="ATA100" s="103"/>
      <c r="ATB100" s="103"/>
      <c r="ATC100" s="103"/>
      <c r="ATD100" s="103"/>
      <c r="ATE100" s="103"/>
      <c r="ATF100" s="103"/>
      <c r="ATG100" s="103"/>
      <c r="ATH100" s="103"/>
      <c r="ATI100" s="103"/>
      <c r="ATJ100" s="103"/>
      <c r="ATK100" s="103"/>
      <c r="ATL100" s="103"/>
      <c r="ATM100" s="103"/>
      <c r="ATN100" s="103"/>
      <c r="ATO100" s="103"/>
      <c r="ATP100" s="103"/>
      <c r="ATQ100" s="103"/>
      <c r="ATR100" s="103"/>
      <c r="ATS100" s="103"/>
      <c r="ATT100" s="103"/>
      <c r="ATU100" s="103"/>
      <c r="ATV100" s="103"/>
      <c r="ATW100" s="103"/>
      <c r="ATX100" s="103"/>
      <c r="ATY100" s="103"/>
      <c r="ATZ100" s="103"/>
      <c r="AUA100" s="103"/>
      <c r="AUB100" s="103"/>
      <c r="AUC100" s="103"/>
      <c r="AUD100" s="103"/>
      <c r="AUE100" s="103"/>
      <c r="AUF100" s="103"/>
      <c r="AUG100" s="103"/>
      <c r="AUH100" s="103"/>
      <c r="AUI100" s="103"/>
      <c r="AUJ100" s="103"/>
      <c r="AUK100" s="103"/>
      <c r="AUL100" s="103"/>
      <c r="AUM100" s="103"/>
      <c r="AUN100" s="103"/>
      <c r="AUO100" s="103"/>
      <c r="AUP100" s="103"/>
      <c r="AUQ100" s="103"/>
      <c r="AUR100" s="103"/>
      <c r="AUS100" s="103"/>
      <c r="AUT100" s="103"/>
      <c r="AUU100" s="103"/>
      <c r="AUV100" s="103"/>
      <c r="AUW100" s="103"/>
      <c r="AUX100" s="103"/>
      <c r="AUY100" s="103"/>
      <c r="AUZ100" s="103"/>
      <c r="AVA100" s="103"/>
      <c r="AVB100" s="103"/>
      <c r="AVC100" s="103"/>
      <c r="AVD100" s="103"/>
      <c r="AVE100" s="103"/>
      <c r="AVF100" s="103"/>
      <c r="AVG100" s="103"/>
      <c r="AVH100" s="103"/>
      <c r="AVI100" s="103"/>
      <c r="AVJ100" s="103"/>
      <c r="AVK100" s="103"/>
      <c r="AVL100" s="103"/>
      <c r="AVM100" s="103"/>
      <c r="AVN100" s="103"/>
      <c r="AVO100" s="103"/>
      <c r="AVP100" s="103"/>
      <c r="AVQ100" s="103"/>
      <c r="AVR100" s="103"/>
      <c r="AVS100" s="103"/>
      <c r="AVT100" s="103"/>
      <c r="AVU100" s="103"/>
      <c r="AVV100" s="103"/>
      <c r="AVW100" s="103"/>
      <c r="AVX100" s="103"/>
      <c r="AVY100" s="103"/>
      <c r="AVZ100" s="103"/>
      <c r="AWA100" s="103"/>
      <c r="AWB100" s="103"/>
      <c r="AWC100" s="103"/>
      <c r="AWD100" s="103"/>
      <c r="AWE100" s="103"/>
      <c r="AWF100" s="103"/>
      <c r="AWG100" s="103"/>
      <c r="AWH100" s="103"/>
      <c r="AWI100" s="103"/>
      <c r="AWJ100" s="103"/>
      <c r="AWK100" s="103"/>
      <c r="AWL100" s="103"/>
      <c r="AWM100" s="103"/>
      <c r="AWN100" s="103"/>
      <c r="AWO100" s="103"/>
      <c r="AWP100" s="103"/>
      <c r="AWQ100" s="103"/>
      <c r="AWR100" s="103"/>
      <c r="AWS100" s="103"/>
      <c r="AWT100" s="103"/>
      <c r="AWU100" s="103"/>
      <c r="AWV100" s="103"/>
      <c r="AWW100" s="103"/>
      <c r="AWX100" s="103"/>
      <c r="AWY100" s="103"/>
      <c r="AWZ100" s="103"/>
      <c r="AXA100" s="103"/>
      <c r="AXB100" s="103"/>
      <c r="AXC100" s="103"/>
      <c r="AXD100" s="103"/>
      <c r="AXE100" s="103"/>
      <c r="AXF100" s="103"/>
      <c r="AXG100" s="103"/>
      <c r="AXH100" s="103"/>
      <c r="AXI100" s="103"/>
      <c r="AXJ100" s="103"/>
      <c r="AXK100" s="103"/>
      <c r="AXL100" s="103"/>
      <c r="AXM100" s="103"/>
      <c r="AXN100" s="103"/>
      <c r="AXO100" s="103"/>
      <c r="AXP100" s="103"/>
      <c r="AXQ100" s="103"/>
      <c r="AXR100" s="103"/>
      <c r="AXS100" s="103"/>
      <c r="AXT100" s="103"/>
      <c r="AXU100" s="103"/>
      <c r="AXV100" s="103"/>
      <c r="AXW100" s="103"/>
      <c r="AXX100" s="103"/>
      <c r="AXY100" s="103"/>
      <c r="AXZ100" s="103"/>
      <c r="AYA100" s="103"/>
      <c r="AYB100" s="103"/>
      <c r="AYC100" s="103"/>
      <c r="AYD100" s="103"/>
      <c r="AYE100" s="103"/>
      <c r="AYF100" s="103"/>
      <c r="AYG100" s="103"/>
      <c r="AYH100" s="103"/>
      <c r="AYI100" s="103"/>
      <c r="AYJ100" s="103"/>
      <c r="AYK100" s="103"/>
      <c r="AYL100" s="103"/>
      <c r="AYM100" s="103"/>
      <c r="AYN100" s="103"/>
      <c r="AYO100" s="103"/>
      <c r="AYP100" s="103"/>
      <c r="AYQ100" s="103"/>
      <c r="AYR100" s="103"/>
      <c r="AYS100" s="103"/>
      <c r="AYT100" s="103"/>
      <c r="AYU100" s="103"/>
      <c r="AYV100" s="103"/>
      <c r="AYW100" s="103"/>
      <c r="AYX100" s="103"/>
      <c r="AYY100" s="103"/>
      <c r="AYZ100" s="103"/>
      <c r="AZA100" s="103"/>
      <c r="AZB100" s="103"/>
      <c r="AZC100" s="103"/>
      <c r="AZD100" s="103"/>
      <c r="AZE100" s="103"/>
      <c r="AZF100" s="103"/>
      <c r="AZG100" s="103"/>
      <c r="AZH100" s="103"/>
      <c r="AZI100" s="103"/>
      <c r="AZJ100" s="103"/>
      <c r="AZK100" s="103"/>
      <c r="AZL100" s="103"/>
      <c r="AZM100" s="103"/>
      <c r="AZN100" s="103"/>
      <c r="AZO100" s="103"/>
      <c r="AZP100" s="103"/>
      <c r="AZQ100" s="103"/>
      <c r="AZR100" s="103"/>
      <c r="AZS100" s="103"/>
      <c r="AZT100" s="103"/>
      <c r="AZU100" s="103"/>
      <c r="AZV100" s="103"/>
      <c r="AZW100" s="103"/>
      <c r="AZX100" s="103"/>
      <c r="AZY100" s="103"/>
      <c r="AZZ100" s="103"/>
    </row>
  </sheetData>
  <sheetProtection sort="0" autoFilter="0"/>
  <mergeCells count="26">
    <mergeCell ref="AL29:AP29"/>
    <mergeCell ref="AQ29:AU29"/>
    <mergeCell ref="AV29:AZ29"/>
    <mergeCell ref="H29:L29"/>
    <mergeCell ref="B3:G3"/>
    <mergeCell ref="B76:M76"/>
    <mergeCell ref="B57:B58"/>
    <mergeCell ref="A57:A58"/>
    <mergeCell ref="A40:A53"/>
    <mergeCell ref="B40:B53"/>
    <mergeCell ref="B77:M100"/>
    <mergeCell ref="E29:G29"/>
    <mergeCell ref="E30:G30"/>
    <mergeCell ref="B36:B39"/>
    <mergeCell ref="D65:F65"/>
    <mergeCell ref="B31:B33"/>
    <mergeCell ref="B64:G64"/>
    <mergeCell ref="A31:A33"/>
    <mergeCell ref="B34:B35"/>
    <mergeCell ref="A34:A35"/>
    <mergeCell ref="A36:A39"/>
    <mergeCell ref="AG29:AK29"/>
    <mergeCell ref="AB29:AF29"/>
    <mergeCell ref="W29:AA29"/>
    <mergeCell ref="R29:V29"/>
    <mergeCell ref="M29:Q29"/>
  </mergeCells>
  <phoneticPr fontId="127" type="noConversion"/>
  <dataValidations disablePrompts="1" count="1">
    <dataValidation showInputMessage="1" showErrorMessage="1" sqref="AK64:AK74 M75:AH75 AP64:AP74 AM75 AU64:AU74 AR75 AZ64:AZ74 AW75 AV61:AV62 AW63 AQ61:AQ62 AR63 AL61:AL62 AM63 L61:AG62 M63:AH63"/>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Currency!$E$20:$E$33</xm:f>
          </x14:formula1>
          <xm:sqref>E66:E74 F31:F59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Z33"/>
  <sheetViews>
    <sheetView workbookViewId="0">
      <selection activeCell="B2" sqref="B2:F2"/>
    </sheetView>
  </sheetViews>
  <sheetFormatPr defaultRowHeight="13.2"/>
  <cols>
    <col min="1" max="1" width="8.88671875" style="105"/>
    <col min="2" max="3" width="9.109375" style="105"/>
    <col min="4" max="4" width="24.33203125" style="105" customWidth="1"/>
    <col min="5" max="5" width="10" style="105" customWidth="1"/>
    <col min="6" max="6" width="15.6640625" style="105" customWidth="1"/>
    <col min="7" max="7" width="15.109375" style="105" customWidth="1"/>
    <col min="8" max="8" width="29.44140625" style="105" customWidth="1"/>
    <col min="9" max="259" width="9.109375" style="105"/>
    <col min="260" max="260" width="24.33203125" style="105" customWidth="1"/>
    <col min="261" max="261" width="10" style="105" customWidth="1"/>
    <col min="262" max="262" width="15.6640625" style="105" customWidth="1"/>
    <col min="263" max="263" width="15.109375" style="105" customWidth="1"/>
    <col min="264" max="264" width="27" style="105" customWidth="1"/>
    <col min="265" max="515" width="9.109375" style="105"/>
    <col min="516" max="516" width="24.33203125" style="105" customWidth="1"/>
    <col min="517" max="517" width="10" style="105" customWidth="1"/>
    <col min="518" max="518" width="15.6640625" style="105" customWidth="1"/>
    <col min="519" max="519" width="15.109375" style="105" customWidth="1"/>
    <col min="520" max="520" width="27" style="105" customWidth="1"/>
    <col min="521" max="771" width="9.109375" style="105"/>
    <col min="772" max="772" width="24.33203125" style="105" customWidth="1"/>
    <col min="773" max="773" width="10" style="105" customWidth="1"/>
    <col min="774" max="774" width="15.6640625" style="105" customWidth="1"/>
    <col min="775" max="775" width="15.109375" style="105" customWidth="1"/>
    <col min="776" max="776" width="27" style="105" customWidth="1"/>
    <col min="777" max="1027" width="9.109375" style="105"/>
    <col min="1028" max="1028" width="24.33203125" style="105" customWidth="1"/>
    <col min="1029" max="1029" width="10" style="105" customWidth="1"/>
    <col min="1030" max="1030" width="15.6640625" style="105" customWidth="1"/>
    <col min="1031" max="1031" width="15.109375" style="105" customWidth="1"/>
    <col min="1032" max="1032" width="27" style="105" customWidth="1"/>
    <col min="1033" max="1283" width="9.109375" style="105"/>
    <col min="1284" max="1284" width="24.33203125" style="105" customWidth="1"/>
    <col min="1285" max="1285" width="10" style="105" customWidth="1"/>
    <col min="1286" max="1286" width="15.6640625" style="105" customWidth="1"/>
    <col min="1287" max="1287" width="15.109375" style="105" customWidth="1"/>
    <col min="1288" max="1288" width="27" style="105" customWidth="1"/>
    <col min="1289" max="1539" width="9.109375" style="105"/>
    <col min="1540" max="1540" width="24.33203125" style="105" customWidth="1"/>
    <col min="1541" max="1541" width="10" style="105" customWidth="1"/>
    <col min="1542" max="1542" width="15.6640625" style="105" customWidth="1"/>
    <col min="1543" max="1543" width="15.109375" style="105" customWidth="1"/>
    <col min="1544" max="1544" width="27" style="105" customWidth="1"/>
    <col min="1545" max="1795" width="9.109375" style="105"/>
    <col min="1796" max="1796" width="24.33203125" style="105" customWidth="1"/>
    <col min="1797" max="1797" width="10" style="105" customWidth="1"/>
    <col min="1798" max="1798" width="15.6640625" style="105" customWidth="1"/>
    <col min="1799" max="1799" width="15.109375" style="105" customWidth="1"/>
    <col min="1800" max="1800" width="27" style="105" customWidth="1"/>
    <col min="1801" max="2051" width="9.109375" style="105"/>
    <col min="2052" max="2052" width="24.33203125" style="105" customWidth="1"/>
    <col min="2053" max="2053" width="10" style="105" customWidth="1"/>
    <col min="2054" max="2054" width="15.6640625" style="105" customWidth="1"/>
    <col min="2055" max="2055" width="15.109375" style="105" customWidth="1"/>
    <col min="2056" max="2056" width="27" style="105" customWidth="1"/>
    <col min="2057" max="2307" width="9.109375" style="105"/>
    <col min="2308" max="2308" width="24.33203125" style="105" customWidth="1"/>
    <col min="2309" max="2309" width="10" style="105" customWidth="1"/>
    <col min="2310" max="2310" width="15.6640625" style="105" customWidth="1"/>
    <col min="2311" max="2311" width="15.109375" style="105" customWidth="1"/>
    <col min="2312" max="2312" width="27" style="105" customWidth="1"/>
    <col min="2313" max="2563" width="9.109375" style="105"/>
    <col min="2564" max="2564" width="24.33203125" style="105" customWidth="1"/>
    <col min="2565" max="2565" width="10" style="105" customWidth="1"/>
    <col min="2566" max="2566" width="15.6640625" style="105" customWidth="1"/>
    <col min="2567" max="2567" width="15.109375" style="105" customWidth="1"/>
    <col min="2568" max="2568" width="27" style="105" customWidth="1"/>
    <col min="2569" max="2819" width="9.109375" style="105"/>
    <col min="2820" max="2820" width="24.33203125" style="105" customWidth="1"/>
    <col min="2821" max="2821" width="10" style="105" customWidth="1"/>
    <col min="2822" max="2822" width="15.6640625" style="105" customWidth="1"/>
    <col min="2823" max="2823" width="15.109375" style="105" customWidth="1"/>
    <col min="2824" max="2824" width="27" style="105" customWidth="1"/>
    <col min="2825" max="3075" width="9.109375" style="105"/>
    <col min="3076" max="3076" width="24.33203125" style="105" customWidth="1"/>
    <col min="3077" max="3077" width="10" style="105" customWidth="1"/>
    <col min="3078" max="3078" width="15.6640625" style="105" customWidth="1"/>
    <col min="3079" max="3079" width="15.109375" style="105" customWidth="1"/>
    <col min="3080" max="3080" width="27" style="105" customWidth="1"/>
    <col min="3081" max="3331" width="9.109375" style="105"/>
    <col min="3332" max="3332" width="24.33203125" style="105" customWidth="1"/>
    <col min="3333" max="3333" width="10" style="105" customWidth="1"/>
    <col min="3334" max="3334" width="15.6640625" style="105" customWidth="1"/>
    <col min="3335" max="3335" width="15.109375" style="105" customWidth="1"/>
    <col min="3336" max="3336" width="27" style="105" customWidth="1"/>
    <col min="3337" max="3587" width="9.109375" style="105"/>
    <col min="3588" max="3588" width="24.33203125" style="105" customWidth="1"/>
    <col min="3589" max="3589" width="10" style="105" customWidth="1"/>
    <col min="3590" max="3590" width="15.6640625" style="105" customWidth="1"/>
    <col min="3591" max="3591" width="15.109375" style="105" customWidth="1"/>
    <col min="3592" max="3592" width="27" style="105" customWidth="1"/>
    <col min="3593" max="3843" width="9.109375" style="105"/>
    <col min="3844" max="3844" width="24.33203125" style="105" customWidth="1"/>
    <col min="3845" max="3845" width="10" style="105" customWidth="1"/>
    <col min="3846" max="3846" width="15.6640625" style="105" customWidth="1"/>
    <col min="3847" max="3847" width="15.109375" style="105" customWidth="1"/>
    <col min="3848" max="3848" width="27" style="105" customWidth="1"/>
    <col min="3849" max="4099" width="9.109375" style="105"/>
    <col min="4100" max="4100" width="24.33203125" style="105" customWidth="1"/>
    <col min="4101" max="4101" width="10" style="105" customWidth="1"/>
    <col min="4102" max="4102" width="15.6640625" style="105" customWidth="1"/>
    <col min="4103" max="4103" width="15.109375" style="105" customWidth="1"/>
    <col min="4104" max="4104" width="27" style="105" customWidth="1"/>
    <col min="4105" max="4355" width="9.109375" style="105"/>
    <col min="4356" max="4356" width="24.33203125" style="105" customWidth="1"/>
    <col min="4357" max="4357" width="10" style="105" customWidth="1"/>
    <col min="4358" max="4358" width="15.6640625" style="105" customWidth="1"/>
    <col min="4359" max="4359" width="15.109375" style="105" customWidth="1"/>
    <col min="4360" max="4360" width="27" style="105" customWidth="1"/>
    <col min="4361" max="4611" width="9.109375" style="105"/>
    <col min="4612" max="4612" width="24.33203125" style="105" customWidth="1"/>
    <col min="4613" max="4613" width="10" style="105" customWidth="1"/>
    <col min="4614" max="4614" width="15.6640625" style="105" customWidth="1"/>
    <col min="4615" max="4615" width="15.109375" style="105" customWidth="1"/>
    <col min="4616" max="4616" width="27" style="105" customWidth="1"/>
    <col min="4617" max="4867" width="9.109375" style="105"/>
    <col min="4868" max="4868" width="24.33203125" style="105" customWidth="1"/>
    <col min="4869" max="4869" width="10" style="105" customWidth="1"/>
    <col min="4870" max="4870" width="15.6640625" style="105" customWidth="1"/>
    <col min="4871" max="4871" width="15.109375" style="105" customWidth="1"/>
    <col min="4872" max="4872" width="27" style="105" customWidth="1"/>
    <col min="4873" max="5123" width="9.109375" style="105"/>
    <col min="5124" max="5124" width="24.33203125" style="105" customWidth="1"/>
    <col min="5125" max="5125" width="10" style="105" customWidth="1"/>
    <col min="5126" max="5126" width="15.6640625" style="105" customWidth="1"/>
    <col min="5127" max="5127" width="15.109375" style="105" customWidth="1"/>
    <col min="5128" max="5128" width="27" style="105" customWidth="1"/>
    <col min="5129" max="5379" width="9.109375" style="105"/>
    <col min="5380" max="5380" width="24.33203125" style="105" customWidth="1"/>
    <col min="5381" max="5381" width="10" style="105" customWidth="1"/>
    <col min="5382" max="5382" width="15.6640625" style="105" customWidth="1"/>
    <col min="5383" max="5383" width="15.109375" style="105" customWidth="1"/>
    <col min="5384" max="5384" width="27" style="105" customWidth="1"/>
    <col min="5385" max="5635" width="9.109375" style="105"/>
    <col min="5636" max="5636" width="24.33203125" style="105" customWidth="1"/>
    <col min="5637" max="5637" width="10" style="105" customWidth="1"/>
    <col min="5638" max="5638" width="15.6640625" style="105" customWidth="1"/>
    <col min="5639" max="5639" width="15.109375" style="105" customWidth="1"/>
    <col min="5640" max="5640" width="27" style="105" customWidth="1"/>
    <col min="5641" max="5891" width="9.109375" style="105"/>
    <col min="5892" max="5892" width="24.33203125" style="105" customWidth="1"/>
    <col min="5893" max="5893" width="10" style="105" customWidth="1"/>
    <col min="5894" max="5894" width="15.6640625" style="105" customWidth="1"/>
    <col min="5895" max="5895" width="15.109375" style="105" customWidth="1"/>
    <col min="5896" max="5896" width="27" style="105" customWidth="1"/>
    <col min="5897" max="6147" width="9.109375" style="105"/>
    <col min="6148" max="6148" width="24.33203125" style="105" customWidth="1"/>
    <col min="6149" max="6149" width="10" style="105" customWidth="1"/>
    <col min="6150" max="6150" width="15.6640625" style="105" customWidth="1"/>
    <col min="6151" max="6151" width="15.109375" style="105" customWidth="1"/>
    <col min="6152" max="6152" width="27" style="105" customWidth="1"/>
    <col min="6153" max="6403" width="9.109375" style="105"/>
    <col min="6404" max="6404" width="24.33203125" style="105" customWidth="1"/>
    <col min="6405" max="6405" width="10" style="105" customWidth="1"/>
    <col min="6406" max="6406" width="15.6640625" style="105" customWidth="1"/>
    <col min="6407" max="6407" width="15.109375" style="105" customWidth="1"/>
    <col min="6408" max="6408" width="27" style="105" customWidth="1"/>
    <col min="6409" max="6659" width="9.109375" style="105"/>
    <col min="6660" max="6660" width="24.33203125" style="105" customWidth="1"/>
    <col min="6661" max="6661" width="10" style="105" customWidth="1"/>
    <col min="6662" max="6662" width="15.6640625" style="105" customWidth="1"/>
    <col min="6663" max="6663" width="15.109375" style="105" customWidth="1"/>
    <col min="6664" max="6664" width="27" style="105" customWidth="1"/>
    <col min="6665" max="6915" width="9.109375" style="105"/>
    <col min="6916" max="6916" width="24.33203125" style="105" customWidth="1"/>
    <col min="6917" max="6917" width="10" style="105" customWidth="1"/>
    <col min="6918" max="6918" width="15.6640625" style="105" customWidth="1"/>
    <col min="6919" max="6919" width="15.109375" style="105" customWidth="1"/>
    <col min="6920" max="6920" width="27" style="105" customWidth="1"/>
    <col min="6921" max="7171" width="9.109375" style="105"/>
    <col min="7172" max="7172" width="24.33203125" style="105" customWidth="1"/>
    <col min="7173" max="7173" width="10" style="105" customWidth="1"/>
    <col min="7174" max="7174" width="15.6640625" style="105" customWidth="1"/>
    <col min="7175" max="7175" width="15.109375" style="105" customWidth="1"/>
    <col min="7176" max="7176" width="27" style="105" customWidth="1"/>
    <col min="7177" max="7427" width="9.109375" style="105"/>
    <col min="7428" max="7428" width="24.33203125" style="105" customWidth="1"/>
    <col min="7429" max="7429" width="10" style="105" customWidth="1"/>
    <col min="7430" max="7430" width="15.6640625" style="105" customWidth="1"/>
    <col min="7431" max="7431" width="15.109375" style="105" customWidth="1"/>
    <col min="7432" max="7432" width="27" style="105" customWidth="1"/>
    <col min="7433" max="7683" width="9.109375" style="105"/>
    <col min="7684" max="7684" width="24.33203125" style="105" customWidth="1"/>
    <col min="7685" max="7685" width="10" style="105" customWidth="1"/>
    <col min="7686" max="7686" width="15.6640625" style="105" customWidth="1"/>
    <col min="7687" max="7687" width="15.109375" style="105" customWidth="1"/>
    <col min="7688" max="7688" width="27" style="105" customWidth="1"/>
    <col min="7689" max="7939" width="9.109375" style="105"/>
    <col min="7940" max="7940" width="24.33203125" style="105" customWidth="1"/>
    <col min="7941" max="7941" width="10" style="105" customWidth="1"/>
    <col min="7942" max="7942" width="15.6640625" style="105" customWidth="1"/>
    <col min="7943" max="7943" width="15.109375" style="105" customWidth="1"/>
    <col min="7944" max="7944" width="27" style="105" customWidth="1"/>
    <col min="7945" max="8195" width="9.109375" style="105"/>
    <col min="8196" max="8196" width="24.33203125" style="105" customWidth="1"/>
    <col min="8197" max="8197" width="10" style="105" customWidth="1"/>
    <col min="8198" max="8198" width="15.6640625" style="105" customWidth="1"/>
    <col min="8199" max="8199" width="15.109375" style="105" customWidth="1"/>
    <col min="8200" max="8200" width="27" style="105" customWidth="1"/>
    <col min="8201" max="8451" width="9.109375" style="105"/>
    <col min="8452" max="8452" width="24.33203125" style="105" customWidth="1"/>
    <col min="8453" max="8453" width="10" style="105" customWidth="1"/>
    <col min="8454" max="8454" width="15.6640625" style="105" customWidth="1"/>
    <col min="8455" max="8455" width="15.109375" style="105" customWidth="1"/>
    <col min="8456" max="8456" width="27" style="105" customWidth="1"/>
    <col min="8457" max="8707" width="9.109375" style="105"/>
    <col min="8708" max="8708" width="24.33203125" style="105" customWidth="1"/>
    <col min="8709" max="8709" width="10" style="105" customWidth="1"/>
    <col min="8710" max="8710" width="15.6640625" style="105" customWidth="1"/>
    <col min="8711" max="8711" width="15.109375" style="105" customWidth="1"/>
    <col min="8712" max="8712" width="27" style="105" customWidth="1"/>
    <col min="8713" max="8963" width="9.109375" style="105"/>
    <col min="8964" max="8964" width="24.33203125" style="105" customWidth="1"/>
    <col min="8965" max="8965" width="10" style="105" customWidth="1"/>
    <col min="8966" max="8966" width="15.6640625" style="105" customWidth="1"/>
    <col min="8967" max="8967" width="15.109375" style="105" customWidth="1"/>
    <col min="8968" max="8968" width="27" style="105" customWidth="1"/>
    <col min="8969" max="9219" width="9.109375" style="105"/>
    <col min="9220" max="9220" width="24.33203125" style="105" customWidth="1"/>
    <col min="9221" max="9221" width="10" style="105" customWidth="1"/>
    <col min="9222" max="9222" width="15.6640625" style="105" customWidth="1"/>
    <col min="9223" max="9223" width="15.109375" style="105" customWidth="1"/>
    <col min="9224" max="9224" width="27" style="105" customWidth="1"/>
    <col min="9225" max="9475" width="9.109375" style="105"/>
    <col min="9476" max="9476" width="24.33203125" style="105" customWidth="1"/>
    <col min="9477" max="9477" width="10" style="105" customWidth="1"/>
    <col min="9478" max="9478" width="15.6640625" style="105" customWidth="1"/>
    <col min="9479" max="9479" width="15.109375" style="105" customWidth="1"/>
    <col min="9480" max="9480" width="27" style="105" customWidth="1"/>
    <col min="9481" max="9731" width="9.109375" style="105"/>
    <col min="9732" max="9732" width="24.33203125" style="105" customWidth="1"/>
    <col min="9733" max="9733" width="10" style="105" customWidth="1"/>
    <col min="9734" max="9734" width="15.6640625" style="105" customWidth="1"/>
    <col min="9735" max="9735" width="15.109375" style="105" customWidth="1"/>
    <col min="9736" max="9736" width="27" style="105" customWidth="1"/>
    <col min="9737" max="9987" width="9.109375" style="105"/>
    <col min="9988" max="9988" width="24.33203125" style="105" customWidth="1"/>
    <col min="9989" max="9989" width="10" style="105" customWidth="1"/>
    <col min="9990" max="9990" width="15.6640625" style="105" customWidth="1"/>
    <col min="9991" max="9991" width="15.109375" style="105" customWidth="1"/>
    <col min="9992" max="9992" width="27" style="105" customWidth="1"/>
    <col min="9993" max="10243" width="9.109375" style="105"/>
    <col min="10244" max="10244" width="24.33203125" style="105" customWidth="1"/>
    <col min="10245" max="10245" width="10" style="105" customWidth="1"/>
    <col min="10246" max="10246" width="15.6640625" style="105" customWidth="1"/>
    <col min="10247" max="10247" width="15.109375" style="105" customWidth="1"/>
    <col min="10248" max="10248" width="27" style="105" customWidth="1"/>
    <col min="10249" max="10499" width="9.109375" style="105"/>
    <col min="10500" max="10500" width="24.33203125" style="105" customWidth="1"/>
    <col min="10501" max="10501" width="10" style="105" customWidth="1"/>
    <col min="10502" max="10502" width="15.6640625" style="105" customWidth="1"/>
    <col min="10503" max="10503" width="15.109375" style="105" customWidth="1"/>
    <col min="10504" max="10504" width="27" style="105" customWidth="1"/>
    <col min="10505" max="10755" width="9.109375" style="105"/>
    <col min="10756" max="10756" width="24.33203125" style="105" customWidth="1"/>
    <col min="10757" max="10757" width="10" style="105" customWidth="1"/>
    <col min="10758" max="10758" width="15.6640625" style="105" customWidth="1"/>
    <col min="10759" max="10759" width="15.109375" style="105" customWidth="1"/>
    <col min="10760" max="10760" width="27" style="105" customWidth="1"/>
    <col min="10761" max="11011" width="9.109375" style="105"/>
    <col min="11012" max="11012" width="24.33203125" style="105" customWidth="1"/>
    <col min="11013" max="11013" width="10" style="105" customWidth="1"/>
    <col min="11014" max="11014" width="15.6640625" style="105" customWidth="1"/>
    <col min="11015" max="11015" width="15.109375" style="105" customWidth="1"/>
    <col min="11016" max="11016" width="27" style="105" customWidth="1"/>
    <col min="11017" max="11267" width="9.109375" style="105"/>
    <col min="11268" max="11268" width="24.33203125" style="105" customWidth="1"/>
    <col min="11269" max="11269" width="10" style="105" customWidth="1"/>
    <col min="11270" max="11270" width="15.6640625" style="105" customWidth="1"/>
    <col min="11271" max="11271" width="15.109375" style="105" customWidth="1"/>
    <col min="11272" max="11272" width="27" style="105" customWidth="1"/>
    <col min="11273" max="11523" width="9.109375" style="105"/>
    <col min="11524" max="11524" width="24.33203125" style="105" customWidth="1"/>
    <col min="11525" max="11525" width="10" style="105" customWidth="1"/>
    <col min="11526" max="11526" width="15.6640625" style="105" customWidth="1"/>
    <col min="11527" max="11527" width="15.109375" style="105" customWidth="1"/>
    <col min="11528" max="11528" width="27" style="105" customWidth="1"/>
    <col min="11529" max="11779" width="9.109375" style="105"/>
    <col min="11780" max="11780" width="24.33203125" style="105" customWidth="1"/>
    <col min="11781" max="11781" width="10" style="105" customWidth="1"/>
    <col min="11782" max="11782" width="15.6640625" style="105" customWidth="1"/>
    <col min="11783" max="11783" width="15.109375" style="105" customWidth="1"/>
    <col min="11784" max="11784" width="27" style="105" customWidth="1"/>
    <col min="11785" max="12035" width="9.109375" style="105"/>
    <col min="12036" max="12036" width="24.33203125" style="105" customWidth="1"/>
    <col min="12037" max="12037" width="10" style="105" customWidth="1"/>
    <col min="12038" max="12038" width="15.6640625" style="105" customWidth="1"/>
    <col min="12039" max="12039" width="15.109375" style="105" customWidth="1"/>
    <col min="12040" max="12040" width="27" style="105" customWidth="1"/>
    <col min="12041" max="12291" width="9.109375" style="105"/>
    <col min="12292" max="12292" width="24.33203125" style="105" customWidth="1"/>
    <col min="12293" max="12293" width="10" style="105" customWidth="1"/>
    <col min="12294" max="12294" width="15.6640625" style="105" customWidth="1"/>
    <col min="12295" max="12295" width="15.109375" style="105" customWidth="1"/>
    <col min="12296" max="12296" width="27" style="105" customWidth="1"/>
    <col min="12297" max="12547" width="9.109375" style="105"/>
    <col min="12548" max="12548" width="24.33203125" style="105" customWidth="1"/>
    <col min="12549" max="12549" width="10" style="105" customWidth="1"/>
    <col min="12550" max="12550" width="15.6640625" style="105" customWidth="1"/>
    <col min="12551" max="12551" width="15.109375" style="105" customWidth="1"/>
    <col min="12552" max="12552" width="27" style="105" customWidth="1"/>
    <col min="12553" max="12803" width="9.109375" style="105"/>
    <col min="12804" max="12804" width="24.33203125" style="105" customWidth="1"/>
    <col min="12805" max="12805" width="10" style="105" customWidth="1"/>
    <col min="12806" max="12806" width="15.6640625" style="105" customWidth="1"/>
    <col min="12807" max="12807" width="15.109375" style="105" customWidth="1"/>
    <col min="12808" max="12808" width="27" style="105" customWidth="1"/>
    <col min="12809" max="13059" width="9.109375" style="105"/>
    <col min="13060" max="13060" width="24.33203125" style="105" customWidth="1"/>
    <col min="13061" max="13061" width="10" style="105" customWidth="1"/>
    <col min="13062" max="13062" width="15.6640625" style="105" customWidth="1"/>
    <col min="13063" max="13063" width="15.109375" style="105" customWidth="1"/>
    <col min="13064" max="13064" width="27" style="105" customWidth="1"/>
    <col min="13065" max="13315" width="9.109375" style="105"/>
    <col min="13316" max="13316" width="24.33203125" style="105" customWidth="1"/>
    <col min="13317" max="13317" width="10" style="105" customWidth="1"/>
    <col min="13318" max="13318" width="15.6640625" style="105" customWidth="1"/>
    <col min="13319" max="13319" width="15.109375" style="105" customWidth="1"/>
    <col min="13320" max="13320" width="27" style="105" customWidth="1"/>
    <col min="13321" max="13571" width="9.109375" style="105"/>
    <col min="13572" max="13572" width="24.33203125" style="105" customWidth="1"/>
    <col min="13573" max="13573" width="10" style="105" customWidth="1"/>
    <col min="13574" max="13574" width="15.6640625" style="105" customWidth="1"/>
    <col min="13575" max="13575" width="15.109375" style="105" customWidth="1"/>
    <col min="13576" max="13576" width="27" style="105" customWidth="1"/>
    <col min="13577" max="13827" width="9.109375" style="105"/>
    <col min="13828" max="13828" width="24.33203125" style="105" customWidth="1"/>
    <col min="13829" max="13829" width="10" style="105" customWidth="1"/>
    <col min="13830" max="13830" width="15.6640625" style="105" customWidth="1"/>
    <col min="13831" max="13831" width="15.109375" style="105" customWidth="1"/>
    <col min="13832" max="13832" width="27" style="105" customWidth="1"/>
    <col min="13833" max="14083" width="9.109375" style="105"/>
    <col min="14084" max="14084" width="24.33203125" style="105" customWidth="1"/>
    <col min="14085" max="14085" width="10" style="105" customWidth="1"/>
    <col min="14086" max="14086" width="15.6640625" style="105" customWidth="1"/>
    <col min="14087" max="14087" width="15.109375" style="105" customWidth="1"/>
    <col min="14088" max="14088" width="27" style="105" customWidth="1"/>
    <col min="14089" max="14339" width="9.109375" style="105"/>
    <col min="14340" max="14340" width="24.33203125" style="105" customWidth="1"/>
    <col min="14341" max="14341" width="10" style="105" customWidth="1"/>
    <col min="14342" max="14342" width="15.6640625" style="105" customWidth="1"/>
    <col min="14343" max="14343" width="15.109375" style="105" customWidth="1"/>
    <col min="14344" max="14344" width="27" style="105" customWidth="1"/>
    <col min="14345" max="14595" width="9.109375" style="105"/>
    <col min="14596" max="14596" width="24.33203125" style="105" customWidth="1"/>
    <col min="14597" max="14597" width="10" style="105" customWidth="1"/>
    <col min="14598" max="14598" width="15.6640625" style="105" customWidth="1"/>
    <col min="14599" max="14599" width="15.109375" style="105" customWidth="1"/>
    <col min="14600" max="14600" width="27" style="105" customWidth="1"/>
    <col min="14601" max="14851" width="9.109375" style="105"/>
    <col min="14852" max="14852" width="24.33203125" style="105" customWidth="1"/>
    <col min="14853" max="14853" width="10" style="105" customWidth="1"/>
    <col min="14854" max="14854" width="15.6640625" style="105" customWidth="1"/>
    <col min="14855" max="14855" width="15.109375" style="105" customWidth="1"/>
    <col min="14856" max="14856" width="27" style="105" customWidth="1"/>
    <col min="14857" max="15107" width="9.109375" style="105"/>
    <col min="15108" max="15108" width="24.33203125" style="105" customWidth="1"/>
    <col min="15109" max="15109" width="10" style="105" customWidth="1"/>
    <col min="15110" max="15110" width="15.6640625" style="105" customWidth="1"/>
    <col min="15111" max="15111" width="15.109375" style="105" customWidth="1"/>
    <col min="15112" max="15112" width="27" style="105" customWidth="1"/>
    <col min="15113" max="15363" width="9.109375" style="105"/>
    <col min="15364" max="15364" width="24.33203125" style="105" customWidth="1"/>
    <col min="15365" max="15365" width="10" style="105" customWidth="1"/>
    <col min="15366" max="15366" width="15.6640625" style="105" customWidth="1"/>
    <col min="15367" max="15367" width="15.109375" style="105" customWidth="1"/>
    <col min="15368" max="15368" width="27" style="105" customWidth="1"/>
    <col min="15369" max="15619" width="9.109375" style="105"/>
    <col min="15620" max="15620" width="24.33203125" style="105" customWidth="1"/>
    <col min="15621" max="15621" width="10" style="105" customWidth="1"/>
    <col min="15622" max="15622" width="15.6640625" style="105" customWidth="1"/>
    <col min="15623" max="15623" width="15.109375" style="105" customWidth="1"/>
    <col min="15624" max="15624" width="27" style="105" customWidth="1"/>
    <col min="15625" max="15875" width="9.109375" style="105"/>
    <col min="15876" max="15876" width="24.33203125" style="105" customWidth="1"/>
    <col min="15877" max="15877" width="10" style="105" customWidth="1"/>
    <col min="15878" max="15878" width="15.6640625" style="105" customWidth="1"/>
    <col min="15879" max="15879" width="15.109375" style="105" customWidth="1"/>
    <col min="15880" max="15880" width="27" style="105" customWidth="1"/>
    <col min="15881" max="16131" width="9.109375" style="105"/>
    <col min="16132" max="16132" width="24.33203125" style="105" customWidth="1"/>
    <col min="16133" max="16133" width="10" style="105" customWidth="1"/>
    <col min="16134" max="16134" width="15.6640625" style="105" customWidth="1"/>
    <col min="16135" max="16135" width="15.109375" style="105" customWidth="1"/>
    <col min="16136" max="16136" width="27" style="105" customWidth="1"/>
    <col min="16137" max="16384" width="9.109375" style="105"/>
  </cols>
  <sheetData>
    <row r="1" spans="2:104" ht="13.8" thickBot="1"/>
    <row r="2" spans="2:104" ht="15" customHeight="1" thickBot="1">
      <c r="B2" s="300" t="str">
        <f>'Meter Data Management System'!B3</f>
        <v>VENDOR NAME</v>
      </c>
      <c r="C2" s="301"/>
      <c r="D2" s="301"/>
      <c r="E2" s="301"/>
      <c r="F2" s="302"/>
    </row>
    <row r="4" spans="2:104" s="111" customFormat="1" ht="17.399999999999999">
      <c r="B4" s="106" t="s">
        <v>69</v>
      </c>
      <c r="C4" s="107"/>
      <c r="D4" s="108"/>
      <c r="E4" s="108"/>
      <c r="F4" s="108"/>
      <c r="G4" s="108"/>
      <c r="H4" s="108"/>
      <c r="I4" s="108"/>
      <c r="J4" s="108"/>
      <c r="K4" s="108"/>
      <c r="L4" s="108"/>
      <c r="M4" s="108"/>
      <c r="N4" s="108"/>
      <c r="O4" s="108"/>
      <c r="P4" s="108"/>
      <c r="Q4" s="108"/>
      <c r="R4" s="109"/>
      <c r="S4" s="109"/>
      <c r="T4" s="109"/>
      <c r="U4" s="110"/>
      <c r="V4" s="108"/>
      <c r="W4" s="108"/>
      <c r="X4" s="108"/>
      <c r="Y4" s="108"/>
      <c r="Z4" s="108"/>
      <c r="AA4" s="108"/>
      <c r="AB4" s="108"/>
      <c r="AC4" s="108"/>
      <c r="AD4" s="108"/>
      <c r="AE4" s="108"/>
      <c r="AF4" s="108"/>
      <c r="AG4" s="108"/>
      <c r="AH4" s="108"/>
      <c r="AI4" s="108"/>
      <c r="AJ4" s="108"/>
      <c r="AK4" s="108"/>
      <c r="AL4" s="108"/>
      <c r="AM4" s="108"/>
      <c r="AN4" s="108"/>
      <c r="AO4" s="108"/>
      <c r="AP4" s="108"/>
      <c r="AQ4" s="108"/>
      <c r="AR4" s="108"/>
      <c r="AS4" s="108"/>
      <c r="AT4" s="108"/>
      <c r="AU4" s="108"/>
      <c r="AV4" s="108"/>
      <c r="AW4" s="108"/>
      <c r="AX4" s="108"/>
      <c r="AY4" s="108"/>
      <c r="AZ4" s="108"/>
      <c r="BA4" s="108"/>
      <c r="BB4" s="108"/>
      <c r="BC4" s="108"/>
      <c r="BD4" s="108"/>
      <c r="BE4" s="108"/>
      <c r="BF4" s="108"/>
      <c r="BG4" s="108"/>
      <c r="BH4" s="108"/>
      <c r="BI4" s="108"/>
      <c r="BJ4" s="108"/>
      <c r="BK4" s="108"/>
      <c r="BL4" s="108"/>
      <c r="BM4" s="108"/>
      <c r="BN4" s="108"/>
      <c r="BO4" s="108"/>
      <c r="BP4" s="108"/>
      <c r="BQ4" s="108"/>
      <c r="BR4" s="108"/>
      <c r="BS4" s="108"/>
      <c r="BT4" s="108"/>
      <c r="BU4" s="108"/>
      <c r="BV4" s="108"/>
      <c r="BW4" s="108"/>
      <c r="BX4" s="108"/>
      <c r="BY4" s="108"/>
      <c r="BZ4" s="108"/>
      <c r="CA4" s="108"/>
      <c r="CB4" s="108"/>
      <c r="CC4" s="108"/>
      <c r="CD4" s="108"/>
      <c r="CE4" s="108"/>
      <c r="CF4" s="108"/>
      <c r="CG4" s="108"/>
      <c r="CH4" s="108"/>
      <c r="CI4" s="108"/>
      <c r="CJ4" s="108"/>
      <c r="CK4" s="108"/>
      <c r="CL4" s="108"/>
      <c r="CM4" s="108"/>
      <c r="CN4" s="108"/>
      <c r="CO4" s="108"/>
      <c r="CP4" s="108"/>
      <c r="CQ4" s="108"/>
      <c r="CR4" s="108"/>
      <c r="CS4" s="108"/>
      <c r="CT4" s="108"/>
      <c r="CU4" s="108"/>
      <c r="CV4" s="108"/>
      <c r="CW4" s="108"/>
      <c r="CX4" s="108"/>
      <c r="CY4" s="108"/>
      <c r="CZ4" s="108"/>
    </row>
    <row r="5" spans="2:104" s="111" customFormat="1" ht="15.6">
      <c r="B5" s="112"/>
      <c r="C5" s="113"/>
      <c r="D5" s="113"/>
      <c r="E5" s="113"/>
      <c r="F5" s="113"/>
      <c r="G5" s="113"/>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13"/>
      <c r="BF5" s="113"/>
      <c r="BG5" s="113"/>
      <c r="BH5" s="113"/>
      <c r="BI5" s="113"/>
      <c r="BJ5" s="113"/>
      <c r="BK5" s="113"/>
      <c r="BL5" s="113"/>
      <c r="BM5" s="113"/>
      <c r="BN5" s="113"/>
      <c r="BO5" s="113"/>
      <c r="BP5" s="113"/>
      <c r="BQ5" s="113"/>
      <c r="BR5" s="113"/>
      <c r="BS5" s="113"/>
      <c r="BT5" s="113"/>
      <c r="BU5" s="113"/>
      <c r="BV5" s="113"/>
      <c r="BW5" s="113"/>
      <c r="BX5" s="113"/>
      <c r="BY5" s="113"/>
      <c r="BZ5" s="113"/>
      <c r="CA5" s="113"/>
      <c r="CB5" s="113"/>
      <c r="CC5" s="113"/>
      <c r="CD5" s="113"/>
      <c r="CE5" s="113"/>
      <c r="CF5" s="113"/>
      <c r="CG5" s="113"/>
      <c r="CH5" s="113"/>
      <c r="CI5" s="113"/>
      <c r="CJ5" s="113"/>
      <c r="CK5" s="113"/>
      <c r="CL5" s="113"/>
      <c r="CM5" s="113"/>
      <c r="CN5" s="113"/>
      <c r="CO5" s="113"/>
      <c r="CP5" s="113"/>
      <c r="CQ5" s="113"/>
      <c r="CR5" s="113"/>
      <c r="CS5" s="113"/>
      <c r="CT5" s="113"/>
      <c r="CU5" s="113"/>
      <c r="CV5" s="113"/>
      <c r="CW5" s="113"/>
      <c r="CX5" s="113"/>
      <c r="CY5" s="113"/>
      <c r="CZ5" s="113"/>
    </row>
    <row r="6" spans="2:104" s="111" customFormat="1" ht="18" thickBot="1">
      <c r="B6" s="114" t="s">
        <v>59</v>
      </c>
    </row>
    <row r="7" spans="2:104" s="111" customFormat="1" ht="103.2" customHeight="1">
      <c r="B7" s="115">
        <v>1</v>
      </c>
      <c r="C7" s="306" t="s">
        <v>60</v>
      </c>
      <c r="D7" s="307"/>
      <c r="E7" s="307"/>
      <c r="F7" s="307"/>
      <c r="G7" s="307"/>
      <c r="H7" s="308"/>
      <c r="I7" s="116"/>
      <c r="J7" s="116"/>
      <c r="K7" s="116"/>
      <c r="L7" s="116"/>
      <c r="M7" s="117"/>
      <c r="N7" s="117"/>
      <c r="O7" s="117"/>
      <c r="P7" s="117"/>
      <c r="Q7" s="117"/>
      <c r="R7" s="117"/>
      <c r="S7" s="117"/>
      <c r="T7" s="117"/>
      <c r="U7" s="117"/>
      <c r="V7" s="117"/>
      <c r="W7" s="117"/>
      <c r="X7" s="117"/>
      <c r="Y7" s="117"/>
      <c r="Z7" s="117"/>
      <c r="AA7" s="117"/>
      <c r="AB7" s="117"/>
      <c r="AC7" s="117"/>
      <c r="AD7" s="117"/>
      <c r="AE7" s="117"/>
      <c r="AF7" s="117"/>
      <c r="AG7" s="117"/>
      <c r="AH7" s="117"/>
      <c r="AI7" s="117"/>
      <c r="AJ7" s="117"/>
      <c r="AK7" s="117"/>
      <c r="AL7" s="116"/>
      <c r="AM7" s="116"/>
      <c r="AN7" s="116"/>
      <c r="AO7" s="116"/>
      <c r="AP7" s="116"/>
      <c r="AQ7" s="116"/>
      <c r="AR7" s="116"/>
      <c r="AS7" s="116"/>
      <c r="AT7" s="116"/>
      <c r="AU7" s="116"/>
      <c r="AV7" s="116"/>
      <c r="AW7" s="116"/>
      <c r="AX7" s="116"/>
      <c r="AY7" s="116"/>
      <c r="AZ7" s="116"/>
      <c r="BA7" s="116"/>
      <c r="BB7" s="116"/>
      <c r="BC7" s="116"/>
      <c r="BD7" s="116"/>
      <c r="BE7" s="116"/>
      <c r="BF7" s="116"/>
      <c r="BG7" s="116"/>
      <c r="BH7" s="116"/>
      <c r="BI7" s="116"/>
      <c r="BJ7" s="116"/>
      <c r="BK7" s="116"/>
      <c r="BL7" s="116"/>
      <c r="BM7" s="116"/>
      <c r="BN7" s="116"/>
      <c r="BO7" s="116"/>
      <c r="BP7" s="116"/>
      <c r="BQ7" s="116"/>
      <c r="BR7" s="116"/>
      <c r="BS7" s="116"/>
      <c r="BT7" s="116"/>
      <c r="BU7" s="116"/>
      <c r="BV7" s="116"/>
      <c r="BW7" s="116"/>
      <c r="BX7" s="116"/>
      <c r="BY7" s="116"/>
      <c r="BZ7" s="116"/>
      <c r="CA7" s="116"/>
      <c r="CB7" s="116"/>
      <c r="CC7" s="116"/>
      <c r="CD7" s="116"/>
      <c r="CE7" s="116"/>
      <c r="CF7" s="116"/>
      <c r="CG7" s="116"/>
      <c r="CH7" s="116"/>
      <c r="CI7" s="116"/>
      <c r="CJ7" s="116"/>
      <c r="CK7" s="116"/>
      <c r="CL7" s="116"/>
      <c r="CM7" s="116"/>
      <c r="CN7" s="116"/>
      <c r="CO7" s="116"/>
      <c r="CP7" s="116"/>
      <c r="CQ7" s="116"/>
      <c r="CR7" s="116"/>
      <c r="CS7" s="116"/>
      <c r="CT7" s="116"/>
      <c r="CU7" s="116"/>
      <c r="CV7" s="116"/>
      <c r="CW7" s="116"/>
      <c r="CX7" s="116"/>
      <c r="CY7" s="116"/>
      <c r="CZ7" s="116"/>
    </row>
    <row r="8" spans="2:104" s="111" customFormat="1" ht="43.95" customHeight="1">
      <c r="B8" s="309">
        <v>2</v>
      </c>
      <c r="C8" s="310" t="s">
        <v>61</v>
      </c>
      <c r="D8" s="311"/>
      <c r="E8" s="311"/>
      <c r="F8" s="311"/>
      <c r="G8" s="311"/>
      <c r="H8" s="312"/>
      <c r="I8" s="116"/>
      <c r="J8" s="116"/>
      <c r="K8" s="118"/>
      <c r="L8" s="116"/>
      <c r="M8" s="117"/>
      <c r="N8" s="117"/>
      <c r="O8" s="117"/>
      <c r="P8" s="287"/>
      <c r="Q8" s="288"/>
      <c r="R8" s="288"/>
      <c r="S8" s="288"/>
      <c r="T8" s="288"/>
      <c r="U8" s="288"/>
      <c r="V8" s="117"/>
      <c r="W8" s="117"/>
      <c r="X8" s="117"/>
      <c r="Y8" s="117"/>
      <c r="Z8" s="117"/>
      <c r="AA8" s="117"/>
      <c r="AB8" s="117"/>
      <c r="AC8" s="117"/>
      <c r="AD8" s="117"/>
      <c r="AE8" s="117"/>
      <c r="AF8" s="117"/>
      <c r="AG8" s="117"/>
      <c r="AH8" s="117"/>
      <c r="AI8" s="117"/>
      <c r="AJ8" s="117"/>
      <c r="AK8" s="117"/>
      <c r="AL8" s="116"/>
      <c r="AM8" s="116"/>
      <c r="AN8" s="116"/>
      <c r="AO8" s="116"/>
      <c r="AP8" s="116"/>
      <c r="AQ8" s="116"/>
      <c r="AR8" s="116"/>
      <c r="AS8" s="116"/>
      <c r="AT8" s="116"/>
      <c r="AU8" s="116"/>
      <c r="AV8" s="116"/>
      <c r="AW8" s="116"/>
      <c r="AX8" s="116"/>
      <c r="AY8" s="116"/>
      <c r="AZ8" s="116"/>
      <c r="BA8" s="116"/>
      <c r="BB8" s="116"/>
      <c r="BC8" s="116"/>
      <c r="BD8" s="116"/>
      <c r="BE8" s="116"/>
      <c r="BF8" s="116"/>
      <c r="BG8" s="116"/>
      <c r="BH8" s="116"/>
      <c r="BI8" s="116"/>
      <c r="BJ8" s="116"/>
      <c r="BK8" s="116"/>
      <c r="BL8" s="116"/>
      <c r="BM8" s="116"/>
      <c r="BN8" s="116"/>
      <c r="BO8" s="116"/>
      <c r="BP8" s="116"/>
      <c r="BQ8" s="116"/>
      <c r="BR8" s="116"/>
      <c r="BS8" s="116"/>
      <c r="BT8" s="116"/>
      <c r="BU8" s="116"/>
      <c r="BV8" s="116"/>
      <c r="BW8" s="116"/>
      <c r="BX8" s="116"/>
      <c r="BY8" s="116"/>
      <c r="BZ8" s="116"/>
      <c r="CA8" s="116"/>
      <c r="CB8" s="116"/>
      <c r="CC8" s="116"/>
      <c r="CD8" s="116"/>
      <c r="CE8" s="116"/>
      <c r="CF8" s="116"/>
      <c r="CG8" s="116"/>
      <c r="CH8" s="116"/>
      <c r="CI8" s="116"/>
      <c r="CJ8" s="116"/>
      <c r="CK8" s="116"/>
      <c r="CL8" s="116"/>
      <c r="CM8" s="116"/>
      <c r="CN8" s="116"/>
      <c r="CO8" s="116"/>
      <c r="CP8" s="116"/>
      <c r="CQ8" s="116"/>
      <c r="CR8" s="116"/>
      <c r="CS8" s="116"/>
      <c r="CT8" s="116"/>
      <c r="CU8" s="116"/>
      <c r="CV8" s="116"/>
      <c r="CW8" s="116"/>
      <c r="CX8" s="116"/>
      <c r="CY8" s="116"/>
      <c r="CZ8" s="116"/>
    </row>
    <row r="9" spans="2:104" s="111" customFormat="1" ht="15.6">
      <c r="B9" s="309"/>
      <c r="C9" s="289" t="s">
        <v>62</v>
      </c>
      <c r="D9" s="288"/>
      <c r="E9" s="288"/>
      <c r="F9" s="288"/>
      <c r="G9" s="288"/>
      <c r="H9" s="290"/>
      <c r="I9" s="116"/>
      <c r="J9" s="116"/>
      <c r="K9" s="116"/>
      <c r="L9" s="116"/>
      <c r="M9" s="117"/>
      <c r="N9" s="117"/>
      <c r="O9" s="117"/>
      <c r="P9" s="117"/>
      <c r="Q9" s="117"/>
      <c r="R9" s="117"/>
      <c r="S9" s="117"/>
      <c r="T9" s="117"/>
      <c r="U9" s="117"/>
      <c r="V9" s="117"/>
      <c r="W9" s="117"/>
      <c r="X9" s="117"/>
      <c r="Y9" s="117"/>
      <c r="Z9" s="117"/>
      <c r="AA9" s="117"/>
      <c r="AB9" s="117"/>
      <c r="AC9" s="117"/>
      <c r="AD9" s="117"/>
      <c r="AE9" s="117"/>
      <c r="AF9" s="117"/>
      <c r="AG9" s="117"/>
      <c r="AH9" s="117"/>
      <c r="AI9" s="117"/>
      <c r="AJ9" s="117"/>
      <c r="AK9" s="117"/>
      <c r="AL9" s="116"/>
      <c r="AM9" s="116"/>
      <c r="AN9" s="116"/>
      <c r="AO9" s="116"/>
      <c r="AP9" s="116"/>
      <c r="AQ9" s="116"/>
      <c r="AR9" s="116"/>
      <c r="AS9" s="116"/>
      <c r="AT9" s="116"/>
      <c r="AU9" s="116"/>
      <c r="AV9" s="116"/>
      <c r="AW9" s="116"/>
      <c r="AX9" s="116"/>
      <c r="AY9" s="116"/>
      <c r="AZ9" s="116"/>
      <c r="BA9" s="116"/>
      <c r="BB9" s="116"/>
      <c r="BC9" s="116"/>
      <c r="BD9" s="116"/>
      <c r="BE9" s="116"/>
      <c r="BF9" s="116"/>
      <c r="BG9" s="116"/>
      <c r="BH9" s="116"/>
      <c r="BI9" s="116"/>
      <c r="BJ9" s="116"/>
      <c r="BK9" s="116"/>
      <c r="BL9" s="116"/>
      <c r="BM9" s="116"/>
      <c r="BN9" s="116"/>
      <c r="BO9" s="116"/>
      <c r="BP9" s="116"/>
      <c r="BQ9" s="116"/>
      <c r="BR9" s="116"/>
      <c r="BS9" s="116"/>
      <c r="BT9" s="116"/>
      <c r="BU9" s="116"/>
      <c r="BV9" s="116"/>
      <c r="BW9" s="116"/>
      <c r="BX9" s="116"/>
      <c r="BY9" s="116"/>
      <c r="BZ9" s="116"/>
      <c r="CA9" s="116"/>
      <c r="CB9" s="116"/>
      <c r="CC9" s="116"/>
      <c r="CD9" s="116"/>
      <c r="CE9" s="116"/>
      <c r="CF9" s="116"/>
      <c r="CG9" s="116"/>
      <c r="CH9" s="116"/>
      <c r="CI9" s="116"/>
      <c r="CJ9" s="116"/>
      <c r="CK9" s="116"/>
      <c r="CL9" s="116"/>
      <c r="CM9" s="116"/>
      <c r="CN9" s="116"/>
      <c r="CO9" s="116"/>
      <c r="CP9" s="116"/>
      <c r="CQ9" s="116"/>
      <c r="CR9" s="116"/>
      <c r="CS9" s="116"/>
      <c r="CT9" s="116"/>
      <c r="CU9" s="116"/>
      <c r="CV9" s="116"/>
      <c r="CW9" s="116"/>
      <c r="CX9" s="116"/>
      <c r="CY9" s="116"/>
      <c r="CZ9" s="116"/>
    </row>
    <row r="10" spans="2:104" s="111" customFormat="1" ht="82.95" customHeight="1">
      <c r="B10" s="309"/>
      <c r="C10" s="291" t="s">
        <v>63</v>
      </c>
      <c r="D10" s="292"/>
      <c r="E10" s="292"/>
      <c r="F10" s="292"/>
      <c r="G10" s="292"/>
      <c r="H10" s="293"/>
      <c r="I10" s="116"/>
      <c r="J10" s="116"/>
      <c r="K10" s="116"/>
      <c r="L10" s="116"/>
      <c r="M10" s="117"/>
      <c r="N10" s="117"/>
      <c r="O10" s="117"/>
      <c r="P10" s="116"/>
      <c r="Q10" s="116"/>
      <c r="R10" s="116"/>
      <c r="S10" s="116"/>
      <c r="T10" s="116"/>
      <c r="U10" s="116"/>
      <c r="V10" s="116"/>
      <c r="W10" s="116"/>
      <c r="X10" s="116"/>
      <c r="Y10" s="116"/>
      <c r="Z10" s="116"/>
      <c r="AA10" s="116"/>
      <c r="AB10" s="116"/>
      <c r="AC10" s="116"/>
      <c r="AD10" s="116"/>
      <c r="AE10" s="116"/>
      <c r="AF10" s="116"/>
      <c r="AG10" s="116"/>
      <c r="AH10" s="116"/>
      <c r="AI10" s="116"/>
      <c r="AJ10" s="116"/>
      <c r="AK10" s="116"/>
      <c r="AL10" s="116"/>
      <c r="AM10" s="116"/>
      <c r="AN10" s="116"/>
      <c r="AO10" s="116"/>
      <c r="AP10" s="116"/>
      <c r="AQ10" s="116"/>
      <c r="AR10" s="116"/>
      <c r="AS10" s="116"/>
      <c r="AT10" s="116"/>
      <c r="AU10" s="116"/>
      <c r="AV10" s="116"/>
      <c r="AW10" s="116"/>
      <c r="AX10" s="116"/>
      <c r="AY10" s="116"/>
      <c r="AZ10" s="116"/>
      <c r="BA10" s="116"/>
      <c r="BB10" s="116"/>
      <c r="BC10" s="116"/>
      <c r="BD10" s="116"/>
      <c r="BE10" s="116"/>
      <c r="BF10" s="116"/>
      <c r="BG10" s="116"/>
      <c r="BH10" s="116"/>
      <c r="BI10" s="116"/>
      <c r="BJ10" s="116"/>
      <c r="BK10" s="116"/>
      <c r="BL10" s="116"/>
      <c r="BM10" s="116"/>
      <c r="BN10" s="116"/>
      <c r="BO10" s="116"/>
      <c r="BP10" s="116"/>
      <c r="BQ10" s="116"/>
      <c r="BR10" s="116"/>
      <c r="BS10" s="116"/>
      <c r="BT10" s="116"/>
      <c r="BU10" s="116"/>
      <c r="BV10" s="116"/>
      <c r="BW10" s="116"/>
      <c r="BX10" s="116"/>
      <c r="BY10" s="116"/>
      <c r="BZ10" s="116"/>
      <c r="CA10" s="116"/>
      <c r="CB10" s="116"/>
      <c r="CC10" s="116"/>
      <c r="CD10" s="116"/>
      <c r="CE10" s="116"/>
      <c r="CF10" s="116"/>
      <c r="CG10" s="116"/>
      <c r="CH10" s="116"/>
      <c r="CI10" s="116"/>
      <c r="CJ10" s="116"/>
      <c r="CK10" s="116"/>
      <c r="CL10" s="116"/>
      <c r="CM10" s="116"/>
      <c r="CN10" s="116"/>
      <c r="CO10" s="116"/>
      <c r="CP10" s="116"/>
      <c r="CQ10" s="116"/>
      <c r="CR10" s="116"/>
      <c r="CS10" s="116"/>
      <c r="CT10" s="116"/>
      <c r="CU10" s="116"/>
      <c r="CV10" s="116"/>
      <c r="CW10" s="116"/>
      <c r="CX10" s="116"/>
      <c r="CY10" s="116"/>
      <c r="CZ10" s="116"/>
    </row>
    <row r="11" spans="2:104" s="111" customFormat="1" ht="76.2" customHeight="1">
      <c r="B11" s="119">
        <v>3</v>
      </c>
      <c r="C11" s="294" t="s">
        <v>64</v>
      </c>
      <c r="D11" s="295"/>
      <c r="E11" s="295"/>
      <c r="F11" s="295"/>
      <c r="G11" s="295"/>
      <c r="H11" s="296"/>
      <c r="I11" s="116"/>
      <c r="J11" s="116"/>
      <c r="K11" s="116"/>
      <c r="L11" s="116"/>
      <c r="M11" s="117"/>
      <c r="N11" s="120"/>
      <c r="O11" s="117"/>
      <c r="P11" s="116"/>
      <c r="Q11" s="116"/>
      <c r="R11" s="116"/>
      <c r="S11" s="116"/>
      <c r="T11" s="116"/>
      <c r="U11" s="116"/>
      <c r="V11" s="116"/>
      <c r="W11" s="116"/>
      <c r="X11" s="116"/>
      <c r="Y11" s="116"/>
      <c r="Z11" s="116"/>
      <c r="AA11" s="116"/>
      <c r="AB11" s="116"/>
      <c r="AC11" s="116"/>
      <c r="AD11" s="116"/>
      <c r="AE11" s="116"/>
      <c r="AF11" s="116"/>
      <c r="AG11" s="116"/>
      <c r="AH11" s="116"/>
      <c r="AI11" s="116"/>
      <c r="AJ11" s="116"/>
      <c r="AK11" s="116"/>
      <c r="AL11" s="116"/>
      <c r="AM11" s="116"/>
      <c r="AN11" s="116"/>
      <c r="AO11" s="116"/>
      <c r="AP11" s="116"/>
      <c r="AQ11" s="116"/>
      <c r="AR11" s="116"/>
      <c r="AS11" s="116"/>
      <c r="AT11" s="116"/>
      <c r="AU11" s="116"/>
      <c r="AV11" s="116"/>
      <c r="AW11" s="116"/>
      <c r="AX11" s="116"/>
      <c r="AY11" s="116"/>
      <c r="AZ11" s="116"/>
      <c r="BA11" s="116"/>
      <c r="BB11" s="116"/>
      <c r="BC11" s="116"/>
      <c r="BD11" s="116"/>
      <c r="BE11" s="116"/>
      <c r="BF11" s="116"/>
      <c r="BG11" s="116"/>
      <c r="BH11" s="116"/>
      <c r="BI11" s="116"/>
      <c r="BJ11" s="116"/>
      <c r="BK11" s="116"/>
      <c r="BL11" s="116"/>
      <c r="BM11" s="116"/>
      <c r="BN11" s="116"/>
      <c r="BO11" s="116"/>
      <c r="BP11" s="116"/>
      <c r="BQ11" s="116"/>
      <c r="BR11" s="116"/>
      <c r="BS11" s="116"/>
      <c r="BT11" s="116"/>
      <c r="BU11" s="116"/>
      <c r="BV11" s="116"/>
      <c r="BW11" s="116"/>
      <c r="BX11" s="116"/>
      <c r="BY11" s="116"/>
      <c r="BZ11" s="116"/>
      <c r="CA11" s="116"/>
      <c r="CB11" s="116"/>
      <c r="CC11" s="116"/>
      <c r="CD11" s="116"/>
      <c r="CE11" s="116"/>
      <c r="CF11" s="116"/>
      <c r="CG11" s="116"/>
      <c r="CH11" s="116"/>
      <c r="CI11" s="116"/>
      <c r="CJ11" s="116"/>
      <c r="CK11" s="116"/>
      <c r="CL11" s="116"/>
      <c r="CM11" s="116"/>
      <c r="CN11" s="116"/>
      <c r="CO11" s="116"/>
      <c r="CP11" s="116"/>
      <c r="CQ11" s="116"/>
      <c r="CR11" s="116"/>
      <c r="CS11" s="116"/>
      <c r="CT11" s="116"/>
      <c r="CU11" s="116"/>
      <c r="CV11" s="116"/>
      <c r="CW11" s="116"/>
      <c r="CX11" s="116"/>
      <c r="CY11" s="116"/>
      <c r="CZ11" s="116"/>
    </row>
    <row r="12" spans="2:104" s="111" customFormat="1" ht="107.4" customHeight="1">
      <c r="B12" s="119">
        <v>4</v>
      </c>
      <c r="C12" s="297" t="s">
        <v>65</v>
      </c>
      <c r="D12" s="298"/>
      <c r="E12" s="298"/>
      <c r="F12" s="298"/>
      <c r="G12" s="298"/>
      <c r="H12" s="299"/>
      <c r="I12" s="116"/>
      <c r="J12" s="116"/>
      <c r="K12" s="116"/>
      <c r="L12" s="116"/>
      <c r="M12" s="117"/>
      <c r="N12" s="117"/>
      <c r="O12" s="117"/>
      <c r="P12" s="116"/>
      <c r="Q12" s="116"/>
      <c r="R12" s="116"/>
      <c r="S12" s="116"/>
      <c r="T12" s="116"/>
      <c r="U12" s="116"/>
      <c r="V12" s="116"/>
      <c r="W12" s="116"/>
      <c r="X12" s="116"/>
      <c r="Y12" s="116"/>
      <c r="Z12" s="116"/>
      <c r="AA12" s="116"/>
      <c r="AB12" s="116"/>
      <c r="AC12" s="116"/>
      <c r="AD12" s="116"/>
      <c r="AE12" s="116"/>
      <c r="AF12" s="116"/>
      <c r="AG12" s="116"/>
      <c r="AH12" s="116"/>
      <c r="AI12" s="116"/>
      <c r="AJ12" s="116"/>
      <c r="AK12" s="116"/>
      <c r="AL12" s="116"/>
      <c r="AM12" s="116"/>
      <c r="AN12" s="116"/>
      <c r="AO12" s="116"/>
      <c r="AP12" s="116"/>
      <c r="AQ12" s="116"/>
      <c r="AR12" s="116"/>
      <c r="AS12" s="116"/>
      <c r="AT12" s="116"/>
      <c r="AU12" s="116"/>
      <c r="AV12" s="116"/>
      <c r="AW12" s="116"/>
      <c r="AX12" s="116"/>
      <c r="AY12" s="116"/>
      <c r="AZ12" s="116"/>
      <c r="BA12" s="116"/>
      <c r="BB12" s="116"/>
      <c r="BC12" s="116"/>
      <c r="BD12" s="116"/>
      <c r="BE12" s="116"/>
      <c r="BF12" s="116"/>
      <c r="BG12" s="116"/>
      <c r="BH12" s="116"/>
      <c r="BI12" s="116"/>
      <c r="BJ12" s="116"/>
      <c r="BK12" s="116"/>
      <c r="BL12" s="116"/>
      <c r="BM12" s="116"/>
      <c r="BN12" s="116"/>
      <c r="BO12" s="116"/>
      <c r="BP12" s="116"/>
      <c r="BQ12" s="116"/>
      <c r="BR12" s="116"/>
      <c r="BS12" s="116"/>
      <c r="BT12" s="116"/>
      <c r="BU12" s="116"/>
      <c r="BV12" s="116"/>
      <c r="BW12" s="116"/>
      <c r="BX12" s="116"/>
      <c r="BY12" s="116"/>
      <c r="BZ12" s="116"/>
      <c r="CA12" s="116"/>
      <c r="CB12" s="116"/>
      <c r="CC12" s="116"/>
      <c r="CD12" s="116"/>
      <c r="CE12" s="116"/>
      <c r="CF12" s="116"/>
      <c r="CG12" s="116"/>
      <c r="CH12" s="116"/>
      <c r="CI12" s="116"/>
      <c r="CJ12" s="116"/>
      <c r="CK12" s="116"/>
      <c r="CL12" s="116"/>
      <c r="CM12" s="116"/>
      <c r="CN12" s="116"/>
      <c r="CO12" s="116"/>
      <c r="CP12" s="116"/>
      <c r="CQ12" s="116"/>
      <c r="CR12" s="116"/>
      <c r="CS12" s="116"/>
      <c r="CT12" s="116"/>
      <c r="CU12" s="116"/>
      <c r="CV12" s="116"/>
      <c r="CW12" s="116"/>
      <c r="CX12" s="116"/>
      <c r="CY12" s="116"/>
      <c r="CZ12" s="116"/>
    </row>
    <row r="13" spans="2:104" s="111" customFormat="1" ht="15.6">
      <c r="B13" s="313">
        <v>5</v>
      </c>
      <c r="C13" s="314" t="s">
        <v>66</v>
      </c>
      <c r="D13" s="315"/>
      <c r="E13" s="315"/>
      <c r="F13" s="315"/>
      <c r="G13" s="315"/>
      <c r="H13" s="316"/>
      <c r="I13" s="121"/>
      <c r="J13" s="121"/>
      <c r="K13" s="121"/>
      <c r="L13" s="122"/>
      <c r="M13" s="122"/>
      <c r="N13" s="122"/>
      <c r="O13" s="122"/>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row>
    <row r="14" spans="2:104" s="111" customFormat="1" ht="64.5" customHeight="1">
      <c r="B14" s="313"/>
      <c r="C14" s="314" t="s">
        <v>67</v>
      </c>
      <c r="D14" s="315"/>
      <c r="E14" s="315"/>
      <c r="F14" s="315"/>
      <c r="G14" s="315"/>
      <c r="H14" s="316"/>
      <c r="I14" s="123"/>
      <c r="J14" s="124"/>
      <c r="K14" s="124"/>
      <c r="L14" s="124"/>
      <c r="M14" s="124"/>
      <c r="N14" s="125"/>
      <c r="O14" s="124"/>
    </row>
    <row r="15" spans="2:104" s="111" customFormat="1" ht="35.1" customHeight="1" thickBot="1">
      <c r="B15" s="313"/>
      <c r="C15" s="317" t="s">
        <v>68</v>
      </c>
      <c r="D15" s="318"/>
      <c r="E15" s="318"/>
      <c r="F15" s="318"/>
      <c r="G15" s="318"/>
      <c r="H15" s="319"/>
      <c r="I15" s="121"/>
      <c r="J15" s="121"/>
      <c r="K15" s="121"/>
      <c r="L15" s="113"/>
      <c r="M15" s="113"/>
      <c r="N15" s="113"/>
      <c r="O15" s="113"/>
    </row>
    <row r="17" spans="3:8" ht="13.8" thickBot="1"/>
    <row r="18" spans="3:8" ht="16.2" thickBot="1">
      <c r="C18" s="303" t="s">
        <v>0</v>
      </c>
      <c r="D18" s="304"/>
      <c r="E18" s="304"/>
      <c r="F18" s="304"/>
      <c r="G18" s="304"/>
      <c r="H18" s="305"/>
    </row>
    <row r="19" spans="3:8" ht="26.4">
      <c r="C19" s="8" t="s">
        <v>1</v>
      </c>
      <c r="D19" s="1" t="s">
        <v>2</v>
      </c>
      <c r="E19" s="2" t="s">
        <v>3</v>
      </c>
      <c r="F19" s="3" t="s">
        <v>4</v>
      </c>
      <c r="G19" s="2" t="s">
        <v>5</v>
      </c>
      <c r="H19" s="9" t="s">
        <v>6</v>
      </c>
    </row>
    <row r="20" spans="3:8">
      <c r="C20" s="4">
        <v>1</v>
      </c>
      <c r="D20" s="126" t="s">
        <v>36</v>
      </c>
      <c r="E20" s="127" t="s">
        <v>37</v>
      </c>
      <c r="F20" s="5"/>
      <c r="G20" s="6"/>
      <c r="H20" s="7"/>
    </row>
    <row r="21" spans="3:8">
      <c r="C21" s="73">
        <v>2</v>
      </c>
      <c r="D21" s="126" t="s">
        <v>38</v>
      </c>
      <c r="E21" s="127" t="s">
        <v>39</v>
      </c>
      <c r="F21" s="74"/>
      <c r="G21" s="6"/>
      <c r="H21" s="7"/>
    </row>
    <row r="22" spans="3:8">
      <c r="C22" s="4">
        <v>3</v>
      </c>
      <c r="D22" s="126" t="s">
        <v>40</v>
      </c>
      <c r="E22" s="127" t="s">
        <v>41</v>
      </c>
      <c r="F22" s="74"/>
      <c r="G22" s="6"/>
      <c r="H22" s="7"/>
    </row>
    <row r="23" spans="3:8">
      <c r="C23" s="73">
        <v>4</v>
      </c>
      <c r="D23" s="126" t="s">
        <v>42</v>
      </c>
      <c r="E23" s="127" t="s">
        <v>43</v>
      </c>
      <c r="F23" s="74"/>
      <c r="G23" s="6"/>
      <c r="H23" s="7"/>
    </row>
    <row r="24" spans="3:8">
      <c r="C24" s="4">
        <v>5</v>
      </c>
      <c r="D24" s="126" t="s">
        <v>34</v>
      </c>
      <c r="E24" s="127" t="s">
        <v>25</v>
      </c>
      <c r="F24" s="74"/>
      <c r="G24" s="6"/>
      <c r="H24" s="7"/>
    </row>
    <row r="25" spans="3:8">
      <c r="C25" s="73">
        <v>6</v>
      </c>
      <c r="D25" s="126" t="s">
        <v>27</v>
      </c>
      <c r="E25" s="127" t="s">
        <v>26</v>
      </c>
      <c r="F25" s="74"/>
      <c r="G25" s="6"/>
      <c r="H25" s="7"/>
    </row>
    <row r="26" spans="3:8">
      <c r="C26" s="4">
        <v>7</v>
      </c>
      <c r="D26" s="126" t="s">
        <v>44</v>
      </c>
      <c r="E26" s="127" t="s">
        <v>45</v>
      </c>
      <c r="F26" s="74"/>
      <c r="G26" s="6"/>
      <c r="H26" s="7"/>
    </row>
    <row r="27" spans="3:8">
      <c r="C27" s="73">
        <v>8</v>
      </c>
      <c r="D27" s="126" t="s">
        <v>46</v>
      </c>
      <c r="E27" s="127" t="s">
        <v>47</v>
      </c>
      <c r="F27" s="74"/>
      <c r="G27" s="6"/>
      <c r="H27" s="7"/>
    </row>
    <row r="28" spans="3:8">
      <c r="C28" s="4">
        <v>9</v>
      </c>
      <c r="D28" s="126" t="s">
        <v>48</v>
      </c>
      <c r="E28" s="127" t="s">
        <v>49</v>
      </c>
      <c r="F28" s="74"/>
      <c r="G28" s="6"/>
      <c r="H28" s="7"/>
    </row>
    <row r="29" spans="3:8">
      <c r="C29" s="73">
        <v>10</v>
      </c>
      <c r="D29" s="126" t="s">
        <v>50</v>
      </c>
      <c r="E29" s="127" t="s">
        <v>51</v>
      </c>
      <c r="F29" s="74"/>
      <c r="G29" s="6"/>
      <c r="H29" s="7"/>
    </row>
    <row r="30" spans="3:8">
      <c r="C30" s="4">
        <v>11</v>
      </c>
      <c r="D30" s="126" t="s">
        <v>52</v>
      </c>
      <c r="E30" s="127" t="s">
        <v>53</v>
      </c>
      <c r="F30" s="74"/>
      <c r="G30" s="6"/>
      <c r="H30" s="7"/>
    </row>
    <row r="31" spans="3:8">
      <c r="C31" s="73">
        <v>12</v>
      </c>
      <c r="D31" s="126" t="s">
        <v>54</v>
      </c>
      <c r="E31" s="127" t="s">
        <v>55</v>
      </c>
      <c r="F31" s="74"/>
      <c r="G31" s="6"/>
      <c r="H31" s="7"/>
    </row>
    <row r="32" spans="3:8">
      <c r="C32" s="4">
        <v>13</v>
      </c>
      <c r="D32" s="126" t="s">
        <v>56</v>
      </c>
      <c r="E32" s="127" t="s">
        <v>7</v>
      </c>
      <c r="F32" s="74"/>
      <c r="G32" s="6"/>
      <c r="H32" s="7"/>
    </row>
    <row r="33" spans="3:8" ht="13.8" thickBot="1">
      <c r="C33" s="10">
        <v>14</v>
      </c>
      <c r="D33" s="11" t="s">
        <v>8</v>
      </c>
      <c r="E33" s="104" t="s">
        <v>9</v>
      </c>
      <c r="F33" s="12">
        <v>1</v>
      </c>
      <c r="G33" s="13"/>
      <c r="H33" s="14"/>
    </row>
  </sheetData>
  <sheetProtection selectLockedCells="1"/>
  <mergeCells count="14">
    <mergeCell ref="B2:F2"/>
    <mergeCell ref="C18:H18"/>
    <mergeCell ref="C7:H7"/>
    <mergeCell ref="B8:B10"/>
    <mergeCell ref="C8:H8"/>
    <mergeCell ref="B13:B15"/>
    <mergeCell ref="C13:H13"/>
    <mergeCell ref="C14:H14"/>
    <mergeCell ref="C15:H15"/>
    <mergeCell ref="P8:U8"/>
    <mergeCell ref="C9:H9"/>
    <mergeCell ref="C10:H10"/>
    <mergeCell ref="C11:H11"/>
    <mergeCell ref="C12:H12"/>
  </mergeCells>
  <hyperlinks>
    <hyperlink ref="C9" r:id="rId1" display="WWW.resbank.co.z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Meter Data Management System</vt:lpstr>
      <vt:lpstr>Currency</vt:lpstr>
      <vt:lpstr>'Meter Data Management System'!Data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Rendani Nevondo</cp:lastModifiedBy>
  <dcterms:created xsi:type="dcterms:W3CDTF">2015-07-15T07:56:35Z</dcterms:created>
  <dcterms:modified xsi:type="dcterms:W3CDTF">2022-08-17T15:36:05Z</dcterms:modified>
</cp:coreProperties>
</file>